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Chart1" sheetId="1" r:id="rId1"/>
    <sheet name="CSI019fig01_May08" sheetId="2" r:id="rId2"/>
    <sheet name="BOD5" sheetId="3" r:id="rId3"/>
    <sheet name="total ammonium" sheetId="4" r:id="rId4"/>
  </sheets>
  <definedNames/>
  <calcPr fullCalcOnLoad="1"/>
</workbook>
</file>

<file path=xl/sharedStrings.xml><?xml version="1.0" encoding="utf-8"?>
<sst xmlns="http://schemas.openxmlformats.org/spreadsheetml/2006/main" count="116" uniqueCount="37">
  <si>
    <t>ug N/l</t>
  </si>
  <si>
    <t>CSI-019</t>
  </si>
  <si>
    <t>mg N/l</t>
  </si>
  <si>
    <t>mg O2/l</t>
  </si>
  <si>
    <t>AT</t>
  </si>
  <si>
    <t>BE</t>
  </si>
  <si>
    <t>BG</t>
  </si>
  <si>
    <t>DE</t>
  </si>
  <si>
    <t>EE</t>
  </si>
  <si>
    <t>ES</t>
  </si>
  <si>
    <t>FI</t>
  </si>
  <si>
    <t>FR</t>
  </si>
  <si>
    <t>HU</t>
  </si>
  <si>
    <t>LT</t>
  </si>
  <si>
    <t>NO</t>
  </si>
  <si>
    <t>PL</t>
  </si>
  <si>
    <t>SE</t>
  </si>
  <si>
    <t>SI</t>
  </si>
  <si>
    <t>Europe</t>
  </si>
  <si>
    <t>Country</t>
  </si>
  <si>
    <t>CZ</t>
  </si>
  <si>
    <t>DK</t>
  </si>
  <si>
    <t>BOD5 and total ammonium concentrations in rivers between 1992 and 2006</t>
  </si>
  <si>
    <t>AL</t>
  </si>
  <si>
    <t>GB</t>
  </si>
  <si>
    <t>IE</t>
  </si>
  <si>
    <t>LU</t>
  </si>
  <si>
    <t>LV</t>
  </si>
  <si>
    <t>MK</t>
  </si>
  <si>
    <t>SK</t>
  </si>
  <si>
    <t>Average</t>
  </si>
  <si>
    <t>NL</t>
  </si>
  <si>
    <t>Fig. 1</t>
  </si>
  <si>
    <t>Weighted average</t>
  </si>
  <si>
    <t>Total ammonium (2247)</t>
  </si>
  <si>
    <t>BOD5 (1806)</t>
  </si>
  <si>
    <t>Number of stations with annual mean concentrations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</si>
</sst>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7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2" fontId="0" fillId="0" borderId="8" xfId="0" applyNumberFormat="1" applyFill="1" applyBorder="1" applyAlignment="1" quotePrefix="1">
      <alignment/>
    </xf>
    <xf numFmtId="0" fontId="0" fillId="0" borderId="0" xfId="0" applyFont="1" applyFill="1" applyAlignment="1">
      <alignment/>
    </xf>
    <xf numFmtId="2" fontId="0" fillId="0" borderId="5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Fill="1" applyAlignment="1">
      <alignment/>
    </xf>
    <xf numFmtId="0" fontId="0" fillId="0" borderId="8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3" fillId="0" borderId="8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8" xfId="0" applyNumberFormat="1" applyFont="1" applyFill="1" applyBorder="1" applyAlignment="1" quotePrefix="1">
      <alignment/>
    </xf>
    <xf numFmtId="0" fontId="0" fillId="0" borderId="0" xfId="0" applyNumberFormat="1" applyAlignment="1" quotePrefix="1">
      <alignment/>
    </xf>
    <xf numFmtId="0" fontId="0" fillId="0" borderId="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91"/>
          <c:w val="0.9095"/>
          <c:h val="0.821"/>
        </c:manualLayout>
      </c:layout>
      <c:lineChart>
        <c:grouping val="standard"/>
        <c:varyColors val="0"/>
        <c:ser>
          <c:idx val="1"/>
          <c:order val="0"/>
          <c:tx>
            <c:strRef>
              <c:f>CSI019fig01_May08!$A$10</c:f>
              <c:strCache>
                <c:ptCount val="1"/>
                <c:pt idx="0">
                  <c:v>BOD5 (1806)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CSI019fig01_May08!$B$10:$P$10</c:f>
              <c:numCache>
                <c:ptCount val="15"/>
                <c:pt idx="0">
                  <c:v>4.9767616532688415</c:v>
                </c:pt>
                <c:pt idx="1">
                  <c:v>4.816780029391742</c:v>
                </c:pt>
                <c:pt idx="2">
                  <c:v>4.071775658764369</c:v>
                </c:pt>
                <c:pt idx="3">
                  <c:v>4.0209264386282575</c:v>
                </c:pt>
                <c:pt idx="4">
                  <c:v>3.9522905877427874</c:v>
                </c:pt>
                <c:pt idx="5">
                  <c:v>3.6101204461897907</c:v>
                </c:pt>
                <c:pt idx="6">
                  <c:v>3.2178535540676263</c:v>
                </c:pt>
                <c:pt idx="7">
                  <c:v>3.3536319182022756</c:v>
                </c:pt>
                <c:pt idx="8">
                  <c:v>3.2255115346219627</c:v>
                </c:pt>
                <c:pt idx="9">
                  <c:v>2.8904042109558374</c:v>
                </c:pt>
                <c:pt idx="10">
                  <c:v>3.023465980947121</c:v>
                </c:pt>
                <c:pt idx="11">
                  <c:v>2.7202735540537826</c:v>
                </c:pt>
                <c:pt idx="12">
                  <c:v>2.5504970922227375</c:v>
                </c:pt>
                <c:pt idx="13">
                  <c:v>2.469595976703612</c:v>
                </c:pt>
                <c:pt idx="14">
                  <c:v>2.3760057536029873</c:v>
                </c:pt>
              </c:numCache>
            </c:numRef>
          </c:val>
          <c:smooth val="0"/>
        </c:ser>
        <c:marker val="1"/>
        <c:axId val="536564"/>
        <c:axId val="4829077"/>
      </c:lineChart>
      <c:lineChart>
        <c:grouping val="standard"/>
        <c:varyColors val="0"/>
        <c:ser>
          <c:idx val="0"/>
          <c:order val="1"/>
          <c:tx>
            <c:strRef>
              <c:f>CSI019fig01_May08!$A$11</c:f>
              <c:strCache>
                <c:ptCount val="1"/>
                <c:pt idx="0">
                  <c:v>Total ammonium (2247)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CSI019fig01_May08!$B$9:$P$9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CSI019fig01_May08!$B$11:$P$11</c:f>
              <c:numCache>
                <c:ptCount val="15"/>
                <c:pt idx="0">
                  <c:v>832.0891062402088</c:v>
                </c:pt>
                <c:pt idx="1">
                  <c:v>711.972092561205</c:v>
                </c:pt>
                <c:pt idx="2">
                  <c:v>660.9034535814677</c:v>
                </c:pt>
                <c:pt idx="3">
                  <c:v>715.6975598345399</c:v>
                </c:pt>
                <c:pt idx="4">
                  <c:v>554.9544943904806</c:v>
                </c:pt>
                <c:pt idx="5">
                  <c:v>448.9668194609035</c:v>
                </c:pt>
                <c:pt idx="6">
                  <c:v>376.04377608032735</c:v>
                </c:pt>
                <c:pt idx="7">
                  <c:v>429.93343600661575</c:v>
                </c:pt>
                <c:pt idx="8">
                  <c:v>429.9175928141358</c:v>
                </c:pt>
                <c:pt idx="9">
                  <c:v>336.42511798704066</c:v>
                </c:pt>
                <c:pt idx="10">
                  <c:v>389.7283848587567</c:v>
                </c:pt>
                <c:pt idx="11">
                  <c:v>368.79020603146967</c:v>
                </c:pt>
                <c:pt idx="12">
                  <c:v>313.98687448589146</c:v>
                </c:pt>
                <c:pt idx="13">
                  <c:v>414.3040648072227</c:v>
                </c:pt>
                <c:pt idx="14">
                  <c:v>325.7232550389372</c:v>
                </c:pt>
              </c:numCache>
            </c:numRef>
          </c:val>
          <c:smooth val="0"/>
        </c:ser>
        <c:marker val="1"/>
        <c:axId val="43461694"/>
        <c:axId val="55610927"/>
      </c:lineChart>
      <c:catAx>
        <c:axId val="53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9077"/>
        <c:crosses val="autoZero"/>
        <c:auto val="0"/>
        <c:lblOffset val="100"/>
        <c:tickLblSkip val="1"/>
        <c:noMultiLvlLbl val="0"/>
      </c:catAx>
      <c:valAx>
        <c:axId val="48290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BOD5 
[mg O2/l]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536564"/>
        <c:crossesAt val="1"/>
        <c:crossBetween val="between"/>
        <c:dispUnits/>
        <c:majorUnit val="0.5"/>
      </c:valAx>
      <c:catAx>
        <c:axId val="43461694"/>
        <c:scaling>
          <c:orientation val="minMax"/>
        </c:scaling>
        <c:axPos val="b"/>
        <c:delete val="1"/>
        <c:majorTickMark val="in"/>
        <c:minorTickMark val="none"/>
        <c:tickLblPos val="nextTo"/>
        <c:crossAx val="55610927"/>
        <c:crosses val="autoZero"/>
        <c:auto val="0"/>
        <c:lblOffset val="100"/>
        <c:tickLblSkip val="1"/>
        <c:noMultiLvlLbl val="0"/>
      </c:catAx>
      <c:valAx>
        <c:axId val="55610927"/>
        <c:scaling>
          <c:orientation val="minMax"/>
          <c:max val="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Total ammonium 
[µg N/l]</a:t>
                </a:r>
              </a:p>
            </c:rich>
          </c:tx>
          <c:layout>
            <c:manualLayout>
              <c:xMode val="factor"/>
              <c:yMode val="factor"/>
              <c:x val="0.04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61694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25"/>
          <c:y val="0.938"/>
          <c:w val="0.89"/>
          <c:h val="0.03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480314960629921" right="0.7480314960629921" top="1.968503937007874" bottom="1.968503937007874" header="0" footer="0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9">
      <selection activeCell="B4" sqref="B4"/>
    </sheetView>
  </sheetViews>
  <sheetFormatPr defaultColWidth="9.140625" defaultRowHeight="12.75"/>
  <cols>
    <col min="1" max="1" width="22.421875" style="0" customWidth="1"/>
    <col min="2" max="2" width="10.140625" style="0" customWidth="1"/>
    <col min="3" max="3" width="11.00390625" style="0" customWidth="1"/>
    <col min="4" max="4" width="9.8515625" style="0" customWidth="1"/>
  </cols>
  <sheetData>
    <row r="1" spans="1:2" ht="12.75">
      <c r="A1" t="s">
        <v>1</v>
      </c>
      <c r="B1" t="s">
        <v>22</v>
      </c>
    </row>
    <row r="3" spans="1:16" ht="12.75">
      <c r="A3" s="2"/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  <c r="O3" s="3">
        <v>2005</v>
      </c>
      <c r="P3" s="4">
        <v>2006</v>
      </c>
    </row>
    <row r="4" spans="1:17" ht="12.75">
      <c r="A4" s="37" t="s">
        <v>35</v>
      </c>
      <c r="B4" s="8">
        <f>BOD5!B57</f>
        <v>4.9767616532688415</v>
      </c>
      <c r="C4" s="8">
        <f>BOD5!C57</f>
        <v>4.816780029391742</v>
      </c>
      <c r="D4" s="8">
        <f>BOD5!D57</f>
        <v>4.071775658764369</v>
      </c>
      <c r="E4" s="8">
        <f>BOD5!E57</f>
        <v>4.0209264386282575</v>
      </c>
      <c r="F4" s="8">
        <f>BOD5!F57</f>
        <v>3.9522905877427874</v>
      </c>
      <c r="G4" s="8">
        <f>BOD5!G57</f>
        <v>3.6101204461897907</v>
      </c>
      <c r="H4" s="8">
        <f>BOD5!H57</f>
        <v>3.2178535540676263</v>
      </c>
      <c r="I4" s="8">
        <f>BOD5!I57</f>
        <v>3.3536319182022756</v>
      </c>
      <c r="J4" s="8">
        <f>BOD5!J57</f>
        <v>3.2255115346219627</v>
      </c>
      <c r="K4" s="8">
        <f>BOD5!K57</f>
        <v>2.8904042109558374</v>
      </c>
      <c r="L4" s="8">
        <f>BOD5!L57</f>
        <v>3.023465980947121</v>
      </c>
      <c r="M4" s="8">
        <f>BOD5!M57</f>
        <v>2.7202735540537826</v>
      </c>
      <c r="N4" s="8">
        <f>BOD5!N57</f>
        <v>2.5504970922227375</v>
      </c>
      <c r="O4" s="8">
        <f>BOD5!O57</f>
        <v>2.469595976703612</v>
      </c>
      <c r="P4" s="10">
        <f>BOD5!P57</f>
        <v>2.3760057536029873</v>
      </c>
      <c r="Q4" t="s">
        <v>3</v>
      </c>
    </row>
    <row r="5" spans="1:17" ht="12.75">
      <c r="A5" s="5" t="s">
        <v>34</v>
      </c>
      <c r="B5" s="16">
        <f>'total ammonium'!B61</f>
        <v>0.8320891062402088</v>
      </c>
      <c r="C5" s="16">
        <f>'total ammonium'!C61</f>
        <v>0.7119720925612051</v>
      </c>
      <c r="D5" s="16">
        <f>'total ammonium'!D61</f>
        <v>0.6609034535814677</v>
      </c>
      <c r="E5" s="16">
        <f>'total ammonium'!E61</f>
        <v>0.7156975598345399</v>
      </c>
      <c r="F5" s="16">
        <f>'total ammonium'!F61</f>
        <v>0.5549544943904806</v>
      </c>
      <c r="G5" s="16">
        <f>'total ammonium'!G61</f>
        <v>0.4489668194609035</v>
      </c>
      <c r="H5" s="16">
        <f>'total ammonium'!H61</f>
        <v>0.37604377608032735</v>
      </c>
      <c r="I5" s="16">
        <f>'total ammonium'!I61</f>
        <v>0.42993343600661577</v>
      </c>
      <c r="J5" s="16">
        <f>'total ammonium'!J61</f>
        <v>0.4299175928141358</v>
      </c>
      <c r="K5" s="16">
        <f>'total ammonium'!K61</f>
        <v>0.33642511798704067</v>
      </c>
      <c r="L5" s="16">
        <f>'total ammonium'!L61</f>
        <v>0.3897283848587567</v>
      </c>
      <c r="M5" s="16">
        <f>'total ammonium'!M61</f>
        <v>0.36879020603146967</v>
      </c>
      <c r="N5" s="16">
        <f>'total ammonium'!N61</f>
        <v>0.31398687448589147</v>
      </c>
      <c r="O5" s="16">
        <f>'total ammonium'!O61</f>
        <v>0.4143040648072227</v>
      </c>
      <c r="P5" s="17">
        <f>'total ammonium'!P61</f>
        <v>0.32572325503893723</v>
      </c>
      <c r="Q5" t="s">
        <v>2</v>
      </c>
    </row>
    <row r="7" spans="2:13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ht="12.75">
      <c r="A8" s="1" t="s">
        <v>32</v>
      </c>
    </row>
    <row r="9" spans="1:16" ht="12.75">
      <c r="A9" s="2"/>
      <c r="B9" s="3">
        <v>1992</v>
      </c>
      <c r="C9" s="3">
        <v>1993</v>
      </c>
      <c r="D9" s="3">
        <v>1994</v>
      </c>
      <c r="E9" s="3">
        <v>1995</v>
      </c>
      <c r="F9" s="3">
        <v>1996</v>
      </c>
      <c r="G9" s="3">
        <v>1997</v>
      </c>
      <c r="H9" s="3">
        <v>1998</v>
      </c>
      <c r="I9" s="3">
        <v>1999</v>
      </c>
      <c r="J9" s="3">
        <v>2000</v>
      </c>
      <c r="K9" s="3">
        <v>2001</v>
      </c>
      <c r="L9" s="3">
        <v>2002</v>
      </c>
      <c r="M9" s="3">
        <v>2003</v>
      </c>
      <c r="N9" s="3">
        <v>2004</v>
      </c>
      <c r="O9" s="3">
        <v>2005</v>
      </c>
      <c r="P9" s="4">
        <v>2006</v>
      </c>
    </row>
    <row r="10" spans="1:17" ht="12.75">
      <c r="A10" s="37" t="s">
        <v>35</v>
      </c>
      <c r="B10" s="8">
        <f>BOD5!B57</f>
        <v>4.9767616532688415</v>
      </c>
      <c r="C10" s="8">
        <f>BOD5!C57</f>
        <v>4.816780029391742</v>
      </c>
      <c r="D10" s="8">
        <f>BOD5!D57</f>
        <v>4.071775658764369</v>
      </c>
      <c r="E10" s="8">
        <f>BOD5!E57</f>
        <v>4.0209264386282575</v>
      </c>
      <c r="F10" s="8">
        <f>BOD5!F57</f>
        <v>3.9522905877427874</v>
      </c>
      <c r="G10" s="8">
        <f>BOD5!G57</f>
        <v>3.6101204461897907</v>
      </c>
      <c r="H10" s="8">
        <f>BOD5!H57</f>
        <v>3.2178535540676263</v>
      </c>
      <c r="I10" s="8">
        <f>BOD5!I57</f>
        <v>3.3536319182022756</v>
      </c>
      <c r="J10" s="8">
        <f>BOD5!J57</f>
        <v>3.2255115346219627</v>
      </c>
      <c r="K10" s="8">
        <f>BOD5!K57</f>
        <v>2.8904042109558374</v>
      </c>
      <c r="L10" s="8">
        <f>BOD5!L57</f>
        <v>3.023465980947121</v>
      </c>
      <c r="M10" s="8">
        <f>BOD5!M57</f>
        <v>2.7202735540537826</v>
      </c>
      <c r="N10" s="8">
        <f>BOD5!N57</f>
        <v>2.5504970922227375</v>
      </c>
      <c r="O10" s="8">
        <f>BOD5!O57</f>
        <v>2.469595976703612</v>
      </c>
      <c r="P10" s="10">
        <f>BOD5!P57</f>
        <v>2.3760057536029873</v>
      </c>
      <c r="Q10" t="s">
        <v>3</v>
      </c>
    </row>
    <row r="11" spans="1:17" ht="12.75">
      <c r="A11" s="5" t="s">
        <v>34</v>
      </c>
      <c r="B11" s="6">
        <f>'total ammonium'!B65</f>
        <v>832.0891062402088</v>
      </c>
      <c r="C11" s="6">
        <f>'total ammonium'!C65</f>
        <v>711.972092561205</v>
      </c>
      <c r="D11" s="6">
        <f>'total ammonium'!D65</f>
        <v>660.9034535814677</v>
      </c>
      <c r="E11" s="6">
        <f>'total ammonium'!E65</f>
        <v>715.6975598345399</v>
      </c>
      <c r="F11" s="6">
        <f>'total ammonium'!F65</f>
        <v>554.9544943904806</v>
      </c>
      <c r="G11" s="6">
        <f>'total ammonium'!G65</f>
        <v>448.9668194609035</v>
      </c>
      <c r="H11" s="6">
        <f>'total ammonium'!H65</f>
        <v>376.04377608032735</v>
      </c>
      <c r="I11" s="6">
        <f>'total ammonium'!I65</f>
        <v>429.93343600661575</v>
      </c>
      <c r="J11" s="6">
        <f>'total ammonium'!J65</f>
        <v>429.9175928141358</v>
      </c>
      <c r="K11" s="6">
        <f>'total ammonium'!K65</f>
        <v>336.42511798704066</v>
      </c>
      <c r="L11" s="6">
        <f>'total ammonium'!L65</f>
        <v>389.7283848587567</v>
      </c>
      <c r="M11" s="6">
        <f>'total ammonium'!M65</f>
        <v>368.79020603146967</v>
      </c>
      <c r="N11" s="6">
        <f>'total ammonium'!N65</f>
        <v>313.98687448589146</v>
      </c>
      <c r="O11" s="6">
        <f>'total ammonium'!O65</f>
        <v>414.3040648072227</v>
      </c>
      <c r="P11" s="7">
        <f>'total ammonium'!P65</f>
        <v>325.7232550389372</v>
      </c>
      <c r="Q1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0"/>
  <sheetViews>
    <sheetView workbookViewId="0" topLeftCell="E34">
      <selection activeCell="A55" sqref="A55"/>
    </sheetView>
  </sheetViews>
  <sheetFormatPr defaultColWidth="9.140625" defaultRowHeight="12.75"/>
  <cols>
    <col min="1" max="1" width="8.57421875" style="15" customWidth="1"/>
    <col min="2" max="2" width="8.00390625" style="15" customWidth="1"/>
    <col min="3" max="16384" width="9.140625" style="15" customWidth="1"/>
  </cols>
  <sheetData>
    <row r="2" ht="12.75">
      <c r="A2" s="15" t="s">
        <v>36</v>
      </c>
    </row>
    <row r="3" spans="1:16" s="20" customFormat="1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s="20" customFormat="1" ht="12.75">
      <c r="A4" s="12" t="s">
        <v>23</v>
      </c>
      <c r="B4" s="31"/>
      <c r="C4" s="31"/>
      <c r="D4" s="12">
        <v>6</v>
      </c>
      <c r="E4" s="12">
        <v>9</v>
      </c>
      <c r="F4" s="12">
        <v>9</v>
      </c>
      <c r="G4" s="12">
        <v>11</v>
      </c>
      <c r="H4" s="12">
        <v>10</v>
      </c>
      <c r="I4" s="12">
        <v>6</v>
      </c>
      <c r="J4" s="31"/>
      <c r="K4" s="12">
        <v>11</v>
      </c>
      <c r="L4" s="12">
        <v>11</v>
      </c>
      <c r="M4" s="12">
        <v>8</v>
      </c>
      <c r="N4" s="12">
        <v>8</v>
      </c>
      <c r="O4" s="12">
        <v>11</v>
      </c>
      <c r="P4" s="31"/>
    </row>
    <row r="5" spans="1:16" s="20" customFormat="1" ht="12.75">
      <c r="A5" s="12" t="s">
        <v>4</v>
      </c>
      <c r="B5" s="12">
        <v>98</v>
      </c>
      <c r="C5" s="12">
        <v>118</v>
      </c>
      <c r="D5" s="12">
        <v>145</v>
      </c>
      <c r="E5" s="12">
        <v>144</v>
      </c>
      <c r="F5" s="12">
        <v>145</v>
      </c>
      <c r="G5" s="12">
        <v>145</v>
      </c>
      <c r="H5" s="12">
        <v>144</v>
      </c>
      <c r="I5" s="12">
        <v>136</v>
      </c>
      <c r="J5" s="12">
        <v>130</v>
      </c>
      <c r="K5" s="12">
        <v>146</v>
      </c>
      <c r="L5" s="12">
        <v>146</v>
      </c>
      <c r="M5" s="12">
        <v>146</v>
      </c>
      <c r="N5" s="12">
        <v>146</v>
      </c>
      <c r="O5" s="12">
        <v>146</v>
      </c>
      <c r="P5" s="12">
        <v>144</v>
      </c>
    </row>
    <row r="6" spans="1:16" s="20" customFormat="1" ht="12.75">
      <c r="A6" s="12" t="s">
        <v>5</v>
      </c>
      <c r="B6" s="12">
        <v>8</v>
      </c>
      <c r="C6" s="12">
        <v>8</v>
      </c>
      <c r="D6" s="12">
        <v>26</v>
      </c>
      <c r="E6" s="12">
        <v>25</v>
      </c>
      <c r="F6" s="12">
        <v>28</v>
      </c>
      <c r="G6" s="12">
        <v>28</v>
      </c>
      <c r="H6" s="12">
        <v>32</v>
      </c>
      <c r="I6" s="12">
        <v>33</v>
      </c>
      <c r="J6" s="12">
        <v>38</v>
      </c>
      <c r="K6" s="12">
        <v>39</v>
      </c>
      <c r="L6" s="12">
        <v>39</v>
      </c>
      <c r="M6" s="12">
        <v>39</v>
      </c>
      <c r="N6" s="12">
        <v>39</v>
      </c>
      <c r="O6" s="12">
        <v>38</v>
      </c>
      <c r="P6" s="12">
        <v>36</v>
      </c>
    </row>
    <row r="7" spans="1:16" s="20" customFormat="1" ht="12.75">
      <c r="A7" s="12" t="s">
        <v>6</v>
      </c>
      <c r="B7" s="12">
        <v>63</v>
      </c>
      <c r="C7" s="12">
        <v>80</v>
      </c>
      <c r="D7" s="12">
        <v>82</v>
      </c>
      <c r="E7" s="12">
        <v>69</v>
      </c>
      <c r="F7" s="12">
        <v>76</v>
      </c>
      <c r="G7" s="12">
        <v>80</v>
      </c>
      <c r="H7" s="12">
        <v>109</v>
      </c>
      <c r="I7" s="12">
        <v>109</v>
      </c>
      <c r="J7" s="12">
        <v>107</v>
      </c>
      <c r="K7" s="12">
        <v>108</v>
      </c>
      <c r="L7" s="12">
        <v>109</v>
      </c>
      <c r="M7" s="12">
        <v>108</v>
      </c>
      <c r="N7" s="12">
        <v>109</v>
      </c>
      <c r="O7" s="12">
        <v>109</v>
      </c>
      <c r="P7" s="31"/>
    </row>
    <row r="8" spans="1:16" s="20" customFormat="1" ht="12.75">
      <c r="A8" s="12" t="s">
        <v>20</v>
      </c>
      <c r="B8" s="12">
        <v>65</v>
      </c>
      <c r="C8" s="12">
        <v>70</v>
      </c>
      <c r="D8" s="12">
        <v>70</v>
      </c>
      <c r="E8" s="12">
        <v>70</v>
      </c>
      <c r="F8" s="12">
        <v>70</v>
      </c>
      <c r="G8" s="12">
        <v>72</v>
      </c>
      <c r="H8" s="12">
        <v>72</v>
      </c>
      <c r="I8" s="12">
        <v>72</v>
      </c>
      <c r="J8" s="12">
        <v>72</v>
      </c>
      <c r="K8" s="12">
        <v>72</v>
      </c>
      <c r="L8" s="12">
        <v>72</v>
      </c>
      <c r="M8" s="12">
        <v>72</v>
      </c>
      <c r="N8" s="12">
        <v>72</v>
      </c>
      <c r="O8" s="12">
        <v>72</v>
      </c>
      <c r="P8" s="12">
        <v>71</v>
      </c>
    </row>
    <row r="9" spans="1:16" s="20" customFormat="1" ht="12.75">
      <c r="A9" s="12" t="s">
        <v>21</v>
      </c>
      <c r="B9" s="12">
        <v>14</v>
      </c>
      <c r="C9" s="12">
        <v>34</v>
      </c>
      <c r="D9" s="12">
        <v>33</v>
      </c>
      <c r="E9" s="12">
        <v>33</v>
      </c>
      <c r="F9" s="12">
        <v>36</v>
      </c>
      <c r="G9" s="12">
        <v>36</v>
      </c>
      <c r="H9" s="12">
        <v>38</v>
      </c>
      <c r="I9" s="12">
        <v>38</v>
      </c>
      <c r="J9" s="12">
        <v>39</v>
      </c>
      <c r="K9" s="12">
        <v>39</v>
      </c>
      <c r="L9" s="12">
        <v>39</v>
      </c>
      <c r="M9" s="12">
        <v>39</v>
      </c>
      <c r="N9" s="12">
        <v>39</v>
      </c>
      <c r="O9" s="12">
        <v>39</v>
      </c>
      <c r="P9" s="12">
        <v>39</v>
      </c>
    </row>
    <row r="10" spans="1:16" s="20" customFormat="1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s="20" customFormat="1" ht="12.75">
      <c r="A11" s="31" t="s">
        <v>9</v>
      </c>
      <c r="B11" s="12">
        <v>155</v>
      </c>
      <c r="C11" s="12">
        <v>162</v>
      </c>
      <c r="D11" s="12">
        <v>229</v>
      </c>
      <c r="E11" s="12">
        <v>210</v>
      </c>
      <c r="F11" s="12">
        <v>306</v>
      </c>
      <c r="G11" s="12">
        <v>358</v>
      </c>
      <c r="H11" s="12">
        <v>323</v>
      </c>
      <c r="I11" s="12">
        <v>351</v>
      </c>
      <c r="J11" s="12">
        <v>365</v>
      </c>
      <c r="K11" s="12">
        <v>369</v>
      </c>
      <c r="L11" s="12">
        <v>369</v>
      </c>
      <c r="M11" s="12">
        <v>362</v>
      </c>
      <c r="N11" s="12">
        <v>365</v>
      </c>
      <c r="O11" s="12">
        <v>364</v>
      </c>
      <c r="P11" s="12">
        <v>319</v>
      </c>
    </row>
    <row r="12" spans="1:16" s="20" customFormat="1" ht="12.75">
      <c r="A12" s="12" t="s">
        <v>10</v>
      </c>
      <c r="B12" s="12">
        <v>36</v>
      </c>
      <c r="C12" s="12">
        <v>33</v>
      </c>
      <c r="D12" s="12">
        <v>29</v>
      </c>
      <c r="E12" s="12">
        <v>26</v>
      </c>
      <c r="F12" s="12">
        <v>25</v>
      </c>
      <c r="G12" s="12">
        <v>25</v>
      </c>
      <c r="H12" s="12">
        <v>33</v>
      </c>
      <c r="I12" s="12">
        <v>31</v>
      </c>
      <c r="J12" s="12">
        <v>48</v>
      </c>
      <c r="K12" s="12">
        <v>46</v>
      </c>
      <c r="L12" s="12">
        <v>48</v>
      </c>
      <c r="M12" s="12">
        <v>46</v>
      </c>
      <c r="N12" s="12">
        <v>47</v>
      </c>
      <c r="O12" s="12">
        <v>47</v>
      </c>
      <c r="P12" s="12">
        <v>38</v>
      </c>
    </row>
    <row r="13" spans="1:16" s="20" customFormat="1" ht="12.75">
      <c r="A13" s="12" t="s">
        <v>11</v>
      </c>
      <c r="B13" s="12">
        <v>286</v>
      </c>
      <c r="C13" s="12">
        <v>288</v>
      </c>
      <c r="D13" s="12">
        <v>284</v>
      </c>
      <c r="E13" s="12">
        <v>301</v>
      </c>
      <c r="F13" s="12">
        <v>302</v>
      </c>
      <c r="G13" s="12">
        <v>356</v>
      </c>
      <c r="H13" s="12">
        <v>345</v>
      </c>
      <c r="I13" s="12">
        <v>362</v>
      </c>
      <c r="J13" s="12">
        <v>369</v>
      </c>
      <c r="K13" s="12">
        <v>362</v>
      </c>
      <c r="L13" s="12">
        <v>327</v>
      </c>
      <c r="M13" s="12">
        <v>356</v>
      </c>
      <c r="N13" s="12">
        <v>353</v>
      </c>
      <c r="O13" s="12">
        <v>355</v>
      </c>
      <c r="P13" s="12">
        <v>205</v>
      </c>
    </row>
    <row r="14" spans="1:16" s="20" customFormat="1" ht="12.75">
      <c r="A14" s="12" t="s">
        <v>24</v>
      </c>
      <c r="B14" s="12">
        <v>26</v>
      </c>
      <c r="C14" s="12">
        <v>28</v>
      </c>
      <c r="D14" s="12">
        <v>28</v>
      </c>
      <c r="E14" s="12">
        <v>29</v>
      </c>
      <c r="F14" s="12">
        <v>29</v>
      </c>
      <c r="G14" s="12">
        <v>29</v>
      </c>
      <c r="H14" s="12">
        <v>29</v>
      </c>
      <c r="I14" s="12">
        <v>29</v>
      </c>
      <c r="J14" s="12">
        <v>29</v>
      </c>
      <c r="K14" s="12">
        <v>29</v>
      </c>
      <c r="L14" s="12">
        <v>29</v>
      </c>
      <c r="M14" s="12">
        <v>29</v>
      </c>
      <c r="N14" s="12">
        <v>29</v>
      </c>
      <c r="O14" s="12">
        <v>29</v>
      </c>
      <c r="P14" s="31"/>
    </row>
    <row r="15" spans="1:16" s="20" customFormat="1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96</v>
      </c>
    </row>
    <row r="16" spans="1:16" s="20" customFormat="1" ht="12.75">
      <c r="A16" s="12" t="s">
        <v>25</v>
      </c>
      <c r="B16" s="12">
        <v>14</v>
      </c>
      <c r="C16" s="12"/>
      <c r="D16" s="12">
        <v>6</v>
      </c>
      <c r="E16" s="31"/>
      <c r="F16" s="31"/>
      <c r="G16" s="12">
        <v>34</v>
      </c>
      <c r="H16" s="12">
        <v>33</v>
      </c>
      <c r="I16" s="12">
        <v>34</v>
      </c>
      <c r="J16" s="12">
        <v>36</v>
      </c>
      <c r="K16" s="12">
        <v>28</v>
      </c>
      <c r="L16" s="12">
        <v>27</v>
      </c>
      <c r="M16" s="12">
        <v>20</v>
      </c>
      <c r="N16" s="12">
        <v>26</v>
      </c>
      <c r="O16" s="12">
        <v>26</v>
      </c>
      <c r="P16" s="12">
        <v>12</v>
      </c>
    </row>
    <row r="17" spans="1:16" s="20" customFormat="1" ht="12.75">
      <c r="A17" s="12" t="s">
        <v>13</v>
      </c>
      <c r="B17" s="12">
        <v>62</v>
      </c>
      <c r="C17" s="12">
        <v>63</v>
      </c>
      <c r="D17" s="12">
        <v>64</v>
      </c>
      <c r="E17" s="12">
        <v>64</v>
      </c>
      <c r="F17" s="12">
        <v>64</v>
      </c>
      <c r="G17" s="12">
        <v>64</v>
      </c>
      <c r="H17" s="12">
        <v>65</v>
      </c>
      <c r="I17" s="12">
        <v>65</v>
      </c>
      <c r="J17" s="12">
        <v>65</v>
      </c>
      <c r="K17" s="12">
        <v>65</v>
      </c>
      <c r="L17" s="12">
        <v>65</v>
      </c>
      <c r="M17" s="12">
        <v>65</v>
      </c>
      <c r="N17" s="12">
        <v>65</v>
      </c>
      <c r="O17" s="12">
        <v>28</v>
      </c>
      <c r="P17" s="12">
        <v>27</v>
      </c>
    </row>
    <row r="18" spans="1:16" s="20" customFormat="1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s="20" customFormat="1" ht="12.75">
      <c r="A19" s="12" t="s">
        <v>27</v>
      </c>
      <c r="B19" s="12">
        <v>54</v>
      </c>
      <c r="C19" s="12">
        <v>54</v>
      </c>
      <c r="D19" s="12">
        <v>54</v>
      </c>
      <c r="E19" s="12">
        <v>54</v>
      </c>
      <c r="F19" s="12">
        <v>54</v>
      </c>
      <c r="G19" s="12">
        <v>54</v>
      </c>
      <c r="H19" s="12">
        <v>54</v>
      </c>
      <c r="I19" s="12">
        <v>55</v>
      </c>
      <c r="J19" s="12">
        <v>55</v>
      </c>
      <c r="K19" s="12">
        <v>56</v>
      </c>
      <c r="L19" s="12">
        <v>55</v>
      </c>
      <c r="M19" s="12">
        <v>48</v>
      </c>
      <c r="N19" s="12">
        <v>41</v>
      </c>
      <c r="O19" s="12">
        <v>41</v>
      </c>
      <c r="P19" s="31"/>
    </row>
    <row r="20" spans="1:16" s="20" customFormat="1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18</v>
      </c>
      <c r="M20" s="12">
        <v>19</v>
      </c>
      <c r="N20" s="12">
        <v>19</v>
      </c>
      <c r="O20" s="12">
        <v>19</v>
      </c>
      <c r="P20" s="12">
        <v>19</v>
      </c>
    </row>
    <row r="21" spans="1:16" s="20" customFormat="1" ht="12.75">
      <c r="A21" s="12" t="s">
        <v>15</v>
      </c>
      <c r="B21" s="31"/>
      <c r="C21" s="31"/>
      <c r="D21" s="31"/>
      <c r="E21" s="31"/>
      <c r="F21" s="31"/>
      <c r="G21" s="12">
        <v>129</v>
      </c>
      <c r="H21" s="12">
        <v>129</v>
      </c>
      <c r="I21" s="12">
        <v>130</v>
      </c>
      <c r="J21" s="12">
        <v>130</v>
      </c>
      <c r="K21" s="12">
        <v>130</v>
      </c>
      <c r="L21" s="12">
        <v>130</v>
      </c>
      <c r="M21" s="12">
        <v>130</v>
      </c>
      <c r="N21" s="12">
        <v>125</v>
      </c>
      <c r="O21" s="12">
        <v>128</v>
      </c>
      <c r="P21" s="12">
        <v>130</v>
      </c>
    </row>
    <row r="22" spans="1:16" s="20" customFormat="1" ht="12.75">
      <c r="A22" s="12" t="s">
        <v>17</v>
      </c>
      <c r="B22" s="12">
        <v>24</v>
      </c>
      <c r="C22" s="12">
        <v>24</v>
      </c>
      <c r="D22" s="12">
        <v>24</v>
      </c>
      <c r="E22" s="12">
        <v>24</v>
      </c>
      <c r="F22" s="12">
        <v>24</v>
      </c>
      <c r="G22" s="12">
        <v>23</v>
      </c>
      <c r="H22" s="12">
        <v>23</v>
      </c>
      <c r="I22" s="12">
        <v>23</v>
      </c>
      <c r="J22" s="12">
        <v>24</v>
      </c>
      <c r="K22" s="12">
        <v>24</v>
      </c>
      <c r="L22" s="12">
        <v>24</v>
      </c>
      <c r="M22" s="12">
        <v>24</v>
      </c>
      <c r="N22" s="12">
        <v>24</v>
      </c>
      <c r="O22" s="12">
        <v>21</v>
      </c>
      <c r="P22" s="12">
        <v>15</v>
      </c>
    </row>
    <row r="23" spans="1:16" s="20" customFormat="1" ht="12.75">
      <c r="A23" s="12" t="s">
        <v>29</v>
      </c>
      <c r="B23" s="12">
        <v>50</v>
      </c>
      <c r="C23" s="12">
        <v>51</v>
      </c>
      <c r="D23" s="12">
        <v>53</v>
      </c>
      <c r="E23" s="12">
        <v>55</v>
      </c>
      <c r="F23" s="12">
        <v>54</v>
      </c>
      <c r="G23" s="12">
        <v>55</v>
      </c>
      <c r="H23" s="12">
        <v>55</v>
      </c>
      <c r="I23" s="12">
        <v>55</v>
      </c>
      <c r="J23" s="12">
        <v>55</v>
      </c>
      <c r="K23" s="12">
        <v>13</v>
      </c>
      <c r="L23" s="12">
        <v>55</v>
      </c>
      <c r="M23" s="12">
        <v>55</v>
      </c>
      <c r="N23" s="12">
        <v>50</v>
      </c>
      <c r="O23" s="12">
        <v>53</v>
      </c>
      <c r="P23" s="12">
        <v>31</v>
      </c>
    </row>
    <row r="24" spans="1:16" s="20" customFormat="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s="20" customFormat="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="20" customFormat="1" ht="12.75">
      <c r="A26" s="18" t="s">
        <v>30</v>
      </c>
    </row>
    <row r="27" spans="1:16" s="20" customFormat="1" ht="12.75">
      <c r="A27" s="21" t="s">
        <v>19</v>
      </c>
      <c r="B27" s="31">
        <v>1992</v>
      </c>
      <c r="C27" s="31">
        <v>1993</v>
      </c>
      <c r="D27" s="31">
        <v>1994</v>
      </c>
      <c r="E27" s="31">
        <v>1995</v>
      </c>
      <c r="F27" s="31">
        <v>1996</v>
      </c>
      <c r="G27" s="31">
        <v>1997</v>
      </c>
      <c r="H27" s="31">
        <v>1998</v>
      </c>
      <c r="I27" s="31">
        <v>1999</v>
      </c>
      <c r="J27" s="31">
        <v>2000</v>
      </c>
      <c r="K27" s="31">
        <v>2001</v>
      </c>
      <c r="L27" s="31">
        <v>2002</v>
      </c>
      <c r="M27" s="31">
        <v>2003</v>
      </c>
      <c r="N27" s="31">
        <v>2004</v>
      </c>
      <c r="O27" s="31">
        <v>2005</v>
      </c>
      <c r="P27" s="31">
        <v>2006</v>
      </c>
    </row>
    <row r="28" spans="1:16" s="20" customFormat="1" ht="12.75">
      <c r="A28" s="12" t="s">
        <v>23</v>
      </c>
      <c r="B28" s="22"/>
      <c r="C28" s="22"/>
      <c r="D28" s="14">
        <v>4.245833333333333</v>
      </c>
      <c r="E28" s="14">
        <v>2.8122222222222226</v>
      </c>
      <c r="F28" s="14">
        <v>3.092222222222222</v>
      </c>
      <c r="G28" s="14">
        <v>2.826363636363636</v>
      </c>
      <c r="H28" s="14">
        <v>3.2119999999999997</v>
      </c>
      <c r="I28" s="14">
        <v>3.393333333333333</v>
      </c>
      <c r="J28" s="22"/>
      <c r="K28" s="14">
        <v>2.684999727272727</v>
      </c>
      <c r="L28" s="14">
        <v>4.260375454545454</v>
      </c>
      <c r="M28" s="14">
        <v>2.8683325</v>
      </c>
      <c r="N28" s="14">
        <v>2.0675</v>
      </c>
      <c r="O28" s="14">
        <v>2.3868927272727274</v>
      </c>
      <c r="P28" s="22"/>
    </row>
    <row r="29" spans="1:16" s="20" customFormat="1" ht="12.75">
      <c r="A29" s="12" t="s">
        <v>4</v>
      </c>
      <c r="B29" s="14">
        <v>2.437346938775509</v>
      </c>
      <c r="C29" s="14">
        <v>2.4963559322033912</v>
      </c>
      <c r="D29" s="14">
        <v>2.0075172413793108</v>
      </c>
      <c r="E29" s="14">
        <v>2.1681944444444445</v>
      </c>
      <c r="F29" s="14">
        <v>1.9767586206896552</v>
      </c>
      <c r="G29" s="14">
        <v>2.139586206896551</v>
      </c>
      <c r="H29" s="14">
        <v>1.5134027777777783</v>
      </c>
      <c r="I29" s="14">
        <v>1.2781691176470587</v>
      </c>
      <c r="J29" s="14">
        <v>1.3322769230769247</v>
      </c>
      <c r="K29" s="14">
        <v>1.0272809294520548</v>
      </c>
      <c r="L29" s="14">
        <v>1.2171328767123295</v>
      </c>
      <c r="M29" s="14">
        <v>1.2479187054794518</v>
      </c>
      <c r="N29" s="14">
        <v>1.261253157534246</v>
      </c>
      <c r="O29" s="14">
        <v>1.2324210479452054</v>
      </c>
      <c r="P29" s="14">
        <v>1.2090009722222221</v>
      </c>
    </row>
    <row r="30" spans="1:16" s="20" customFormat="1" ht="12.75">
      <c r="A30" s="12" t="s">
        <v>5</v>
      </c>
      <c r="B30" s="14">
        <v>7.613888375</v>
      </c>
      <c r="C30" s="14">
        <v>9.37167625</v>
      </c>
      <c r="D30" s="14">
        <v>3.402165384615384</v>
      </c>
      <c r="E30" s="14">
        <v>3.4012919999999998</v>
      </c>
      <c r="F30" s="14">
        <v>4.092606428571428</v>
      </c>
      <c r="G30" s="14">
        <v>3.47618</v>
      </c>
      <c r="H30" s="14">
        <v>3.2023528124999996</v>
      </c>
      <c r="I30" s="14">
        <v>3.0916657575757576</v>
      </c>
      <c r="J30" s="14">
        <v>2.7045941052631584</v>
      </c>
      <c r="K30" s="14">
        <v>2.3857877179487175</v>
      </c>
      <c r="L30" s="14">
        <v>2.6916017435897435</v>
      </c>
      <c r="M30" s="14">
        <v>2.890046282051282</v>
      </c>
      <c r="N30" s="14">
        <v>2.687658205128205</v>
      </c>
      <c r="O30" s="14">
        <v>2.364934289473684</v>
      </c>
      <c r="P30" s="14">
        <v>2.544253611111111</v>
      </c>
    </row>
    <row r="31" spans="1:16" s="20" customFormat="1" ht="12.75">
      <c r="A31" s="12" t="s">
        <v>6</v>
      </c>
      <c r="B31" s="14">
        <v>8.99644444444445</v>
      </c>
      <c r="C31" s="14">
        <v>9.076700000000002</v>
      </c>
      <c r="D31" s="14">
        <v>7.424841463414635</v>
      </c>
      <c r="E31" s="14">
        <v>5.303028985507245</v>
      </c>
      <c r="F31" s="14">
        <v>4.922828947368421</v>
      </c>
      <c r="G31" s="14">
        <v>4.5207000000000015</v>
      </c>
      <c r="H31" s="14">
        <v>4.76087155963303</v>
      </c>
      <c r="I31" s="14">
        <v>3.8226972477064214</v>
      </c>
      <c r="J31" s="14">
        <v>4.5865981308411214</v>
      </c>
      <c r="K31" s="14">
        <v>4.756416666666667</v>
      </c>
      <c r="L31" s="14">
        <v>4.2504018348623855</v>
      </c>
      <c r="M31" s="14">
        <v>3.4671604629629615</v>
      </c>
      <c r="N31" s="14">
        <v>3.502819541284404</v>
      </c>
      <c r="O31" s="14">
        <v>3.6350458715596328</v>
      </c>
      <c r="P31" s="22"/>
    </row>
    <row r="32" spans="1:16" s="20" customFormat="1" ht="12.75">
      <c r="A32" s="12" t="s">
        <v>20</v>
      </c>
      <c r="B32" s="14">
        <v>6.0258461538461505</v>
      </c>
      <c r="C32" s="14">
        <v>6.116</v>
      </c>
      <c r="D32" s="14">
        <v>4.601285714285714</v>
      </c>
      <c r="E32" s="14">
        <v>4.2205714285714295</v>
      </c>
      <c r="F32" s="14">
        <v>4.080142857142857</v>
      </c>
      <c r="G32" s="14">
        <v>4.213472222222222</v>
      </c>
      <c r="H32" s="14">
        <v>4.048333333333333</v>
      </c>
      <c r="I32" s="14">
        <v>3.7851388888888895</v>
      </c>
      <c r="J32" s="14">
        <v>3.528888888888889</v>
      </c>
      <c r="K32" s="14">
        <v>3.403472222222222</v>
      </c>
      <c r="L32" s="14">
        <v>3.3809722222222227</v>
      </c>
      <c r="M32" s="14">
        <v>3.8357134305555545</v>
      </c>
      <c r="N32" s="14">
        <v>3.5033611111111114</v>
      </c>
      <c r="O32" s="14">
        <v>3.1769055555555545</v>
      </c>
      <c r="P32" s="14">
        <v>3.147912676056338</v>
      </c>
    </row>
    <row r="33" spans="1:16" s="20" customFormat="1" ht="12.75">
      <c r="A33" s="12" t="s">
        <v>21</v>
      </c>
      <c r="B33" s="14">
        <v>2.43</v>
      </c>
      <c r="C33" s="14">
        <v>2.018235294117647</v>
      </c>
      <c r="D33" s="14">
        <v>2.160909090909091</v>
      </c>
      <c r="E33" s="14">
        <v>2.086060606060606</v>
      </c>
      <c r="F33" s="14">
        <v>2.122222222222222</v>
      </c>
      <c r="G33" s="14">
        <v>1.9322222222222223</v>
      </c>
      <c r="H33" s="14">
        <v>1.767105263157894</v>
      </c>
      <c r="I33" s="14">
        <v>1.791315789473684</v>
      </c>
      <c r="J33" s="14">
        <v>1.7425641025641028</v>
      </c>
      <c r="K33" s="14">
        <v>1.7884615384615385</v>
      </c>
      <c r="L33" s="14">
        <v>1.6846153846153846</v>
      </c>
      <c r="M33" s="14">
        <v>1.7157179487179486</v>
      </c>
      <c r="N33" s="14">
        <v>1.5138461538461536</v>
      </c>
      <c r="O33" s="14">
        <v>1.4896948717948717</v>
      </c>
      <c r="P33" s="14">
        <v>1.4942408717948716</v>
      </c>
    </row>
    <row r="34" spans="1:16" s="20" customFormat="1" ht="12.75">
      <c r="A34" s="12" t="s">
        <v>8</v>
      </c>
      <c r="B34" s="14">
        <v>1.96222378606615</v>
      </c>
      <c r="C34" s="14">
        <v>1.8146010818120357</v>
      </c>
      <c r="D34" s="14">
        <v>1.8170396877033177</v>
      </c>
      <c r="E34" s="14">
        <v>1.7740744957709829</v>
      </c>
      <c r="F34" s="14">
        <v>1.8479668184775535</v>
      </c>
      <c r="G34" s="14">
        <v>1.7691558230318805</v>
      </c>
      <c r="H34" s="14">
        <v>1.6790956408588162</v>
      </c>
      <c r="I34" s="14">
        <v>1.6336808718282363</v>
      </c>
      <c r="J34" s="14">
        <v>1.6397934287573197</v>
      </c>
      <c r="K34" s="14">
        <v>1.6734287573194535</v>
      </c>
      <c r="L34" s="14">
        <v>1.6600357839947952</v>
      </c>
      <c r="M34" s="14">
        <v>1.576132075471698</v>
      </c>
      <c r="N34" s="14">
        <v>1.5544908913467796</v>
      </c>
      <c r="O34" s="14">
        <v>1.5217713077423551</v>
      </c>
      <c r="P34" s="14">
        <v>1.761258289124668</v>
      </c>
    </row>
    <row r="35" spans="1:16" s="20" customFormat="1" ht="12.75">
      <c r="A35" s="31" t="s">
        <v>9</v>
      </c>
      <c r="B35" s="14">
        <v>10.078266496774196</v>
      </c>
      <c r="C35" s="14">
        <v>8.508069629629627</v>
      </c>
      <c r="D35" s="14">
        <v>6.613914008733625</v>
      </c>
      <c r="E35" s="14">
        <v>8.3357792952381</v>
      </c>
      <c r="F35" s="14">
        <v>6.266866403267972</v>
      </c>
      <c r="G35" s="14">
        <v>4.520670544692735</v>
      </c>
      <c r="H35" s="14">
        <v>3.379616733746128</v>
      </c>
      <c r="I35" s="14">
        <v>4.46991308831909</v>
      </c>
      <c r="J35" s="14">
        <v>4.013537709589042</v>
      </c>
      <c r="K35" s="14">
        <v>3.014572571815719</v>
      </c>
      <c r="L35" s="14">
        <v>3.3536038617886157</v>
      </c>
      <c r="M35" s="14">
        <v>2.5826185524861884</v>
      </c>
      <c r="N35" s="14">
        <v>2.379321805479451</v>
      </c>
      <c r="O35" s="14">
        <v>2.7336927362637375</v>
      </c>
      <c r="P35" s="14">
        <v>2.6106594357366752</v>
      </c>
    </row>
    <row r="36" spans="1:16" s="20" customFormat="1" ht="12.75">
      <c r="A36" s="12" t="s">
        <v>10</v>
      </c>
      <c r="B36" s="14">
        <v>2.133105842911878</v>
      </c>
      <c r="C36" s="14">
        <v>2.2404049111807733</v>
      </c>
      <c r="D36" s="14">
        <v>2.038668252080856</v>
      </c>
      <c r="E36" s="14">
        <v>2.0045258620689657</v>
      </c>
      <c r="F36" s="14">
        <v>2.0182965517241382</v>
      </c>
      <c r="G36" s="14">
        <v>2.079841379310345</v>
      </c>
      <c r="H36" s="14">
        <v>1.6398798328108672</v>
      </c>
      <c r="I36" s="14">
        <v>1.8422803114571744</v>
      </c>
      <c r="J36" s="14">
        <v>1.5670653735632183</v>
      </c>
      <c r="K36" s="14">
        <v>1.50160419790105</v>
      </c>
      <c r="L36" s="14">
        <v>1.557447916666667</v>
      </c>
      <c r="M36" s="14">
        <v>1.6976611694152925</v>
      </c>
      <c r="N36" s="14">
        <v>1.5333712399119588</v>
      </c>
      <c r="O36" s="14">
        <v>1.6948991195891416</v>
      </c>
      <c r="P36" s="14">
        <v>1.5418443738656986</v>
      </c>
    </row>
    <row r="37" spans="1:16" s="20" customFormat="1" ht="12.75">
      <c r="A37" s="12" t="s">
        <v>11</v>
      </c>
      <c r="B37" s="14">
        <v>3.825210839160841</v>
      </c>
      <c r="C37" s="14">
        <v>3.63648715277778</v>
      </c>
      <c r="D37" s="14">
        <v>3.1437947183098607</v>
      </c>
      <c r="E37" s="14">
        <v>3.0324843853820607</v>
      </c>
      <c r="F37" s="14">
        <v>3.351539403973507</v>
      </c>
      <c r="G37" s="14">
        <v>3.3919685393258447</v>
      </c>
      <c r="H37" s="14">
        <v>3.571840869565219</v>
      </c>
      <c r="I37" s="14">
        <v>3.296565193370167</v>
      </c>
      <c r="J37" s="14">
        <v>3.101639295392954</v>
      </c>
      <c r="K37" s="14">
        <v>2.7288165745856365</v>
      </c>
      <c r="L37" s="14">
        <v>2.88236513761468</v>
      </c>
      <c r="M37" s="14">
        <v>2.2981595056179773</v>
      </c>
      <c r="N37" s="14">
        <v>2.0297374334277625</v>
      </c>
      <c r="O37" s="14">
        <v>1.8436666422535206</v>
      </c>
      <c r="P37" s="14">
        <v>1.498519726829268</v>
      </c>
    </row>
    <row r="38" spans="1:16" s="20" customFormat="1" ht="12.75">
      <c r="A38" s="12" t="s">
        <v>24</v>
      </c>
      <c r="B38" s="14">
        <v>1.9447923076923077</v>
      </c>
      <c r="C38" s="14">
        <v>1.9884907142857144</v>
      </c>
      <c r="D38" s="14">
        <v>1.979477857142857</v>
      </c>
      <c r="E38" s="14">
        <v>1.974626551724138</v>
      </c>
      <c r="F38" s="14">
        <v>1.8763458620689657</v>
      </c>
      <c r="G38" s="14">
        <v>1.7413551724137926</v>
      </c>
      <c r="H38" s="14">
        <v>1.6475758620689651</v>
      </c>
      <c r="I38" s="14">
        <v>1.5991896551724136</v>
      </c>
      <c r="J38" s="14">
        <v>1.6391241379310346</v>
      </c>
      <c r="K38" s="14">
        <v>1.673610344827586</v>
      </c>
      <c r="L38" s="14">
        <v>1.7765137931034478</v>
      </c>
      <c r="M38" s="14">
        <v>1.5529206896551717</v>
      </c>
      <c r="N38" s="14">
        <v>1.428013793103448</v>
      </c>
      <c r="O38" s="14">
        <v>1.4465841379310347</v>
      </c>
      <c r="P38" s="22"/>
    </row>
    <row r="39" spans="1:16" s="20" customFormat="1" ht="12.75">
      <c r="A39" s="12" t="s">
        <v>12</v>
      </c>
      <c r="B39" s="14">
        <v>5.651668539325842</v>
      </c>
      <c r="C39" s="14">
        <v>5.9459056179775285</v>
      </c>
      <c r="D39" s="14">
        <v>4.953554897959186</v>
      </c>
      <c r="E39" s="14">
        <v>4.158264285714286</v>
      </c>
      <c r="F39" s="14">
        <v>4.18568469387755</v>
      </c>
      <c r="G39" s="14">
        <v>4.119645918367348</v>
      </c>
      <c r="H39" s="14">
        <v>3.8682418367346925</v>
      </c>
      <c r="I39" s="14">
        <v>3.6731999999999996</v>
      </c>
      <c r="J39" s="14">
        <v>3.7269785714285733</v>
      </c>
      <c r="K39" s="14">
        <v>3.5782000000000007</v>
      </c>
      <c r="L39" s="14">
        <v>3.716614285714287</v>
      </c>
      <c r="M39" s="14">
        <v>3.8015511224489784</v>
      </c>
      <c r="N39" s="14">
        <v>3.484275244897958</v>
      </c>
      <c r="O39" s="14">
        <v>3.381762795918366</v>
      </c>
      <c r="P39" s="14">
        <v>3.17142878125</v>
      </c>
    </row>
    <row r="40" spans="1:16" s="20" customFormat="1" ht="12.75">
      <c r="A40" s="12" t="s">
        <v>25</v>
      </c>
      <c r="B40" s="14">
        <v>1.4829521428571433</v>
      </c>
      <c r="C40" s="14"/>
      <c r="D40" s="14">
        <v>1.5170750000000002</v>
      </c>
      <c r="E40" s="22"/>
      <c r="F40" s="22"/>
      <c r="G40" s="14">
        <v>1.7237659705882353</v>
      </c>
      <c r="H40" s="14">
        <v>1.7065062727272726</v>
      </c>
      <c r="I40" s="14">
        <v>1.6923476470588235</v>
      </c>
      <c r="J40" s="14">
        <v>1.5978378611111113</v>
      </c>
      <c r="K40" s="14">
        <v>1.3569463214285715</v>
      </c>
      <c r="L40" s="14">
        <v>1.0259199518518518</v>
      </c>
      <c r="M40" s="14">
        <v>1.3511630000000001</v>
      </c>
      <c r="N40" s="14">
        <v>1.1076208846153845</v>
      </c>
      <c r="O40" s="14">
        <v>0.9982078461538462</v>
      </c>
      <c r="P40" s="14">
        <v>0.9372419166666667</v>
      </c>
    </row>
    <row r="41" spans="1:16" s="20" customFormat="1" ht="12.75">
      <c r="A41" s="12" t="s">
        <v>13</v>
      </c>
      <c r="B41" s="14">
        <v>4.341612903225806</v>
      </c>
      <c r="C41" s="14">
        <v>3.7330706349206357</v>
      </c>
      <c r="D41" s="14">
        <v>4.2182446875</v>
      </c>
      <c r="E41" s="14">
        <v>3.4078125</v>
      </c>
      <c r="F41" s="14">
        <v>4.4290153556034495</v>
      </c>
      <c r="G41" s="14">
        <v>4.093657058189655</v>
      </c>
      <c r="H41" s="14">
        <v>2.8449748010610083</v>
      </c>
      <c r="I41" s="14">
        <v>3.016846153846155</v>
      </c>
      <c r="J41" s="14">
        <v>2.8243421750663122</v>
      </c>
      <c r="K41" s="14">
        <v>2.705323607427057</v>
      </c>
      <c r="L41" s="14">
        <v>2.512652785145888</v>
      </c>
      <c r="M41" s="14">
        <v>2.5503725464190983</v>
      </c>
      <c r="N41" s="14">
        <v>2.4433530503978798</v>
      </c>
      <c r="O41" s="14">
        <v>2.5615763546798034</v>
      </c>
      <c r="P41" s="14">
        <v>2.6579192209450833</v>
      </c>
    </row>
    <row r="42" spans="1:16" s="20" customFormat="1" ht="12.75">
      <c r="A42" s="12" t="s">
        <v>26</v>
      </c>
      <c r="B42" s="14">
        <v>4.6127666666666665</v>
      </c>
      <c r="C42" s="14">
        <v>4.669966666666666</v>
      </c>
      <c r="D42" s="14">
        <v>3.2966333333333337</v>
      </c>
      <c r="E42" s="14">
        <v>4.9951</v>
      </c>
      <c r="F42" s="14">
        <v>6.6006</v>
      </c>
      <c r="G42" s="14">
        <v>4.065666666666666</v>
      </c>
      <c r="H42" s="14">
        <v>4.210266666666667</v>
      </c>
      <c r="I42" s="14">
        <v>4.229566666666667</v>
      </c>
      <c r="J42" s="14">
        <v>3.6846666666666668</v>
      </c>
      <c r="K42" s="14">
        <v>3.911666666666667</v>
      </c>
      <c r="L42" s="14">
        <v>4.6581</v>
      </c>
      <c r="M42" s="22"/>
      <c r="N42" s="14">
        <v>2.1944466666666664</v>
      </c>
      <c r="O42" s="14">
        <v>1.46667</v>
      </c>
      <c r="P42" s="14">
        <v>3.1805566666666665</v>
      </c>
    </row>
    <row r="43" spans="1:16" s="20" customFormat="1" ht="12.75">
      <c r="A43" s="12" t="s">
        <v>27</v>
      </c>
      <c r="B43" s="14">
        <v>1.8393479074074075</v>
      </c>
      <c r="C43" s="14">
        <v>1.719127166666667</v>
      </c>
      <c r="D43" s="14">
        <v>1.819657592592593</v>
      </c>
      <c r="E43" s="14">
        <v>1.715970925925926</v>
      </c>
      <c r="F43" s="14">
        <v>1.6146197318007662</v>
      </c>
      <c r="G43" s="14">
        <v>1.5603574393358879</v>
      </c>
      <c r="H43" s="14">
        <v>1.5997329182630906</v>
      </c>
      <c r="I43" s="14">
        <v>1.7954545454545454</v>
      </c>
      <c r="J43" s="14">
        <v>1.7590909090909088</v>
      </c>
      <c r="K43" s="14">
        <v>1.7856942733990149</v>
      </c>
      <c r="L43" s="14">
        <v>1.9790054545454538</v>
      </c>
      <c r="M43" s="14">
        <v>2.413775</v>
      </c>
      <c r="N43" s="14">
        <v>1.93786</v>
      </c>
      <c r="O43" s="14">
        <v>1.7215651219512198</v>
      </c>
      <c r="P43" s="14"/>
    </row>
    <row r="44" spans="1:16" s="20" customFormat="1" ht="12.75">
      <c r="A44" s="12" t="s">
        <v>28</v>
      </c>
      <c r="B44" s="14">
        <v>4.75111111111111</v>
      </c>
      <c r="C44" s="14">
        <v>5.173333333333334</v>
      </c>
      <c r="D44" s="14">
        <v>4.2377777777777785</v>
      </c>
      <c r="E44" s="14">
        <v>8.025555555555556</v>
      </c>
      <c r="F44" s="14">
        <v>5.337142857142857</v>
      </c>
      <c r="G44" s="22"/>
      <c r="H44" s="22"/>
      <c r="I44" s="14">
        <v>4.225555555555555</v>
      </c>
      <c r="J44" s="14">
        <v>5.417666666666666</v>
      </c>
      <c r="K44" s="14">
        <v>8.5943</v>
      </c>
      <c r="L44" s="14">
        <v>10.545744444444445</v>
      </c>
      <c r="M44" s="14">
        <v>7.260526315789473</v>
      </c>
      <c r="N44" s="14">
        <v>8.914736842105263</v>
      </c>
      <c r="O44" s="14">
        <v>6.856145789473684</v>
      </c>
      <c r="P44" s="14">
        <v>7.15050894736842</v>
      </c>
    </row>
    <row r="45" spans="1:16" s="20" customFormat="1" ht="12.75">
      <c r="A45" s="12" t="s">
        <v>15</v>
      </c>
      <c r="B45" s="22"/>
      <c r="C45" s="22"/>
      <c r="D45" s="22"/>
      <c r="E45" s="22"/>
      <c r="F45" s="22"/>
      <c r="G45" s="14">
        <v>4.774583643410857</v>
      </c>
      <c r="H45" s="14">
        <v>4.406007131782945</v>
      </c>
      <c r="I45" s="14">
        <v>4.781210000000003</v>
      </c>
      <c r="J45" s="14">
        <v>4.470070769230767</v>
      </c>
      <c r="K45" s="14">
        <v>4.265330769230766</v>
      </c>
      <c r="L45" s="14">
        <v>4.340580769230771</v>
      </c>
      <c r="M45" s="14">
        <v>4.254484615384617</v>
      </c>
      <c r="N45" s="14">
        <v>4.292495519999999</v>
      </c>
      <c r="O45" s="14">
        <v>3.9515625</v>
      </c>
      <c r="P45" s="14">
        <v>3.6917000000000004</v>
      </c>
    </row>
    <row r="46" spans="1:16" s="20" customFormat="1" ht="12.75">
      <c r="A46" s="12" t="s">
        <v>17</v>
      </c>
      <c r="B46" s="14">
        <v>4.776817083333333</v>
      </c>
      <c r="C46" s="14">
        <v>6.844641250000001</v>
      </c>
      <c r="D46" s="14">
        <v>4.774305541666666</v>
      </c>
      <c r="E46" s="14">
        <v>3.3812992916666667</v>
      </c>
      <c r="F46" s="14">
        <v>3.681099166666666</v>
      </c>
      <c r="G46" s="14">
        <v>4.699275347826087</v>
      </c>
      <c r="H46" s="14">
        <v>3.3556527391304356</v>
      </c>
      <c r="I46" s="14">
        <v>4.002171000000001</v>
      </c>
      <c r="J46" s="14">
        <v>3.8409027916666676</v>
      </c>
      <c r="K46" s="14">
        <v>4.547744166666666</v>
      </c>
      <c r="L46" s="14">
        <v>3.8407416666666676</v>
      </c>
      <c r="M46" s="14">
        <v>5.245460833333334</v>
      </c>
      <c r="N46" s="14">
        <v>4.863333333333334</v>
      </c>
      <c r="O46" s="14">
        <v>1.6366666666666665</v>
      </c>
      <c r="P46" s="14">
        <v>1.0433266666666665</v>
      </c>
    </row>
    <row r="47" spans="1:16" s="20" customFormat="1" ht="12.75">
      <c r="A47" s="12" t="s">
        <v>29</v>
      </c>
      <c r="B47" s="14">
        <v>5.278420200000002</v>
      </c>
      <c r="C47" s="14">
        <v>5.672838823529411</v>
      </c>
      <c r="D47" s="14">
        <v>4.265959433962264</v>
      </c>
      <c r="E47" s="14">
        <v>4.083868727272726</v>
      </c>
      <c r="F47" s="14">
        <v>4.478305000000001</v>
      </c>
      <c r="G47" s="14">
        <v>4.132550727272727</v>
      </c>
      <c r="H47" s="14">
        <v>3.5135668909090905</v>
      </c>
      <c r="I47" s="14">
        <v>3.3446399999999996</v>
      </c>
      <c r="J47" s="14">
        <v>3.639823636363636</v>
      </c>
      <c r="K47" s="14">
        <v>2.450523076923077</v>
      </c>
      <c r="L47" s="14">
        <v>3.1038363636363635</v>
      </c>
      <c r="M47" s="14">
        <v>3.226688</v>
      </c>
      <c r="N47" s="14">
        <v>2.9343664000000005</v>
      </c>
      <c r="O47" s="14">
        <v>2.7069246603773585</v>
      </c>
      <c r="P47" s="14">
        <v>2.356132483870968</v>
      </c>
    </row>
    <row r="48" s="20" customFormat="1" ht="12.75"/>
    <row r="51" spans="1:17" s="20" customFormat="1" ht="12.75">
      <c r="A51" s="15" t="s">
        <v>36</v>
      </c>
      <c r="B51" s="1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6" s="20" customFormat="1" ht="12.75">
      <c r="A52" s="33" t="s">
        <v>18</v>
      </c>
      <c r="B52" s="31">
        <v>1992</v>
      </c>
      <c r="C52" s="31">
        <v>1993</v>
      </c>
      <c r="D52" s="31">
        <v>1994</v>
      </c>
      <c r="E52" s="31">
        <v>1995</v>
      </c>
      <c r="F52" s="31">
        <v>1996</v>
      </c>
      <c r="G52" s="31">
        <v>1997</v>
      </c>
      <c r="H52" s="31">
        <v>1998</v>
      </c>
      <c r="I52" s="31">
        <v>1999</v>
      </c>
      <c r="J52" s="31">
        <v>2000</v>
      </c>
      <c r="K52" s="31">
        <v>2001</v>
      </c>
      <c r="L52" s="31">
        <v>2002</v>
      </c>
      <c r="M52" s="31">
        <v>2003</v>
      </c>
      <c r="N52" s="31">
        <v>2004</v>
      </c>
      <c r="O52" s="31">
        <v>2005</v>
      </c>
      <c r="P52" s="31">
        <v>2006</v>
      </c>
    </row>
    <row r="53" spans="1:16" s="20" customFormat="1" ht="12.75">
      <c r="A53" s="21"/>
      <c r="B53" s="31">
        <f>SUM(B4:B23)</f>
        <v>1105</v>
      </c>
      <c r="C53" s="31">
        <f>SUM(C4:C23)</f>
        <v>1165</v>
      </c>
      <c r="D53" s="31">
        <f aca="true" t="shared" si="0" ref="D53:P53">SUM(D4:D23)</f>
        <v>1296</v>
      </c>
      <c r="E53" s="31">
        <f t="shared" si="0"/>
        <v>1276</v>
      </c>
      <c r="F53" s="31">
        <f t="shared" si="0"/>
        <v>1383</v>
      </c>
      <c r="G53" s="31">
        <f t="shared" si="0"/>
        <v>1653</v>
      </c>
      <c r="H53" s="31">
        <f t="shared" si="0"/>
        <v>1648</v>
      </c>
      <c r="I53" s="31">
        <f t="shared" si="0"/>
        <v>1701</v>
      </c>
      <c r="J53" s="31">
        <f t="shared" si="0"/>
        <v>1734</v>
      </c>
      <c r="K53" s="31">
        <f t="shared" si="0"/>
        <v>1710</v>
      </c>
      <c r="L53" s="31">
        <f t="shared" si="0"/>
        <v>1717</v>
      </c>
      <c r="M53" s="31">
        <f t="shared" si="0"/>
        <v>1717</v>
      </c>
      <c r="N53" s="31">
        <f t="shared" si="0"/>
        <v>1711</v>
      </c>
      <c r="O53" s="31">
        <f t="shared" si="0"/>
        <v>1680</v>
      </c>
      <c r="P53" s="31">
        <f t="shared" si="0"/>
        <v>1237</v>
      </c>
    </row>
    <row r="55" spans="1:17" s="20" customFormat="1" ht="12.75">
      <c r="A55" s="13" t="s">
        <v>33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9" s="20" customFormat="1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  <c r="S56" s="28"/>
    </row>
    <row r="57" spans="1:19" s="20" customFormat="1" ht="12.75">
      <c r="A57" s="21"/>
      <c r="B57" s="22">
        <f>SUMPRODUCT(B28:B47,B4:B23)/SUM(B4:B23)</f>
        <v>4.9767616532688415</v>
      </c>
      <c r="C57" s="22">
        <f>SUMPRODUCT(C28:C47,C4:C23)/SUM(C4:C23)</f>
        <v>4.816780029391742</v>
      </c>
      <c r="D57" s="22">
        <f aca="true" t="shared" si="1" ref="D57:P57">SUMPRODUCT(D28:D47,D4:D23)/SUM(D4:D23)</f>
        <v>4.071775658764369</v>
      </c>
      <c r="E57" s="22">
        <f t="shared" si="1"/>
        <v>4.0209264386282575</v>
      </c>
      <c r="F57" s="22">
        <f t="shared" si="1"/>
        <v>3.9522905877427874</v>
      </c>
      <c r="G57" s="22">
        <f t="shared" si="1"/>
        <v>3.6101204461897907</v>
      </c>
      <c r="H57" s="22">
        <f t="shared" si="1"/>
        <v>3.2178535540676263</v>
      </c>
      <c r="I57" s="22">
        <f t="shared" si="1"/>
        <v>3.3536319182022756</v>
      </c>
      <c r="J57" s="22">
        <f t="shared" si="1"/>
        <v>3.2255115346219627</v>
      </c>
      <c r="K57" s="22">
        <f t="shared" si="1"/>
        <v>2.8904042109558374</v>
      </c>
      <c r="L57" s="22">
        <f t="shared" si="1"/>
        <v>3.023465980947121</v>
      </c>
      <c r="M57" s="22">
        <f t="shared" si="1"/>
        <v>2.7202735540537826</v>
      </c>
      <c r="N57" s="22">
        <f t="shared" si="1"/>
        <v>2.5504970922227375</v>
      </c>
      <c r="O57" s="22">
        <f t="shared" si="1"/>
        <v>2.469595976703612</v>
      </c>
      <c r="P57" s="22">
        <f t="shared" si="1"/>
        <v>2.3760057536029873</v>
      </c>
      <c r="Q57" s="11" t="s">
        <v>3</v>
      </c>
      <c r="R57" s="29"/>
      <c r="S57" s="34"/>
    </row>
    <row r="58" spans="1:17" s="20" customFormat="1" ht="12.75">
      <c r="A58" s="13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61" spans="1:2" ht="12.75">
      <c r="A61" s="36"/>
      <c r="B61" s="36"/>
    </row>
    <row r="62" spans="1:2" ht="12.75">
      <c r="A62" s="36"/>
      <c r="B62" s="36"/>
    </row>
    <row r="63" spans="1:2" ht="12.75">
      <c r="A63" s="36"/>
      <c r="B63" s="36"/>
    </row>
    <row r="64" spans="1:2" ht="12.75">
      <c r="A64" s="36"/>
      <c r="B64" s="36"/>
    </row>
    <row r="65" spans="1:2" ht="12.75">
      <c r="A65" s="36"/>
      <c r="B65" s="36"/>
    </row>
    <row r="66" spans="1:2" ht="12.75">
      <c r="A66" s="36"/>
      <c r="B66" s="36"/>
    </row>
    <row r="67" spans="1:2" ht="12.75">
      <c r="A67" s="36"/>
      <c r="B67" s="36"/>
    </row>
    <row r="68" spans="1:2" ht="12.75">
      <c r="A68" s="36"/>
      <c r="B68" s="36"/>
    </row>
    <row r="69" spans="1:2" ht="12.75">
      <c r="A69" s="36"/>
      <c r="B69" s="36"/>
    </row>
    <row r="70" spans="1:2" ht="12.75">
      <c r="A70" s="36"/>
      <c r="B70" s="36"/>
    </row>
    <row r="71" spans="1:2" ht="12.75">
      <c r="A71" s="36"/>
      <c r="B71" s="36"/>
    </row>
    <row r="72" spans="1:2" ht="12.75">
      <c r="A72" s="36"/>
      <c r="B72" s="36"/>
    </row>
    <row r="73" spans="1:2" ht="12.75">
      <c r="A73" s="36"/>
      <c r="B73" s="36"/>
    </row>
    <row r="74" spans="1:2" ht="12.75">
      <c r="A74" s="36"/>
      <c r="B74" s="36"/>
    </row>
    <row r="75" spans="1:2" ht="12.75">
      <c r="A75" s="36"/>
      <c r="B75" s="36"/>
    </row>
    <row r="76" spans="1:2" ht="12.75">
      <c r="A76" s="36"/>
      <c r="B76" s="36"/>
    </row>
    <row r="77" spans="1:2" ht="12.75">
      <c r="A77" s="36"/>
      <c r="B77" s="36"/>
    </row>
    <row r="78" spans="1:2" ht="12.75">
      <c r="A78" s="36"/>
      <c r="B78" s="36"/>
    </row>
    <row r="79" spans="1:2" ht="12.75">
      <c r="A79" s="36"/>
      <c r="B79" s="36"/>
    </row>
    <row r="80" spans="1:2" ht="12.75">
      <c r="A80"/>
      <c r="B8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9">
      <selection activeCell="A30" sqref="A30"/>
    </sheetView>
  </sheetViews>
  <sheetFormatPr defaultColWidth="9.140625" defaultRowHeight="12.75"/>
  <cols>
    <col min="1" max="1" width="7.140625" style="20" customWidth="1"/>
    <col min="2" max="16384" width="9.140625" style="20" customWidth="1"/>
  </cols>
  <sheetData>
    <row r="1" spans="1:16" ht="12.75">
      <c r="A1" s="1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2.75">
      <c r="A2" s="15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21" t="s">
        <v>19</v>
      </c>
      <c r="B3" s="31">
        <v>1992</v>
      </c>
      <c r="C3" s="31">
        <v>1993</v>
      </c>
      <c r="D3" s="31">
        <v>1994</v>
      </c>
      <c r="E3" s="31">
        <v>1995</v>
      </c>
      <c r="F3" s="31">
        <v>1996</v>
      </c>
      <c r="G3" s="31">
        <v>1997</v>
      </c>
      <c r="H3" s="31">
        <v>1998</v>
      </c>
      <c r="I3" s="31">
        <v>1999</v>
      </c>
      <c r="J3" s="31">
        <v>2000</v>
      </c>
      <c r="K3" s="31">
        <v>2001</v>
      </c>
      <c r="L3" s="31">
        <v>2002</v>
      </c>
      <c r="M3" s="31">
        <v>2003</v>
      </c>
      <c r="N3" s="31">
        <v>2004</v>
      </c>
      <c r="O3" s="31">
        <v>2005</v>
      </c>
      <c r="P3" s="31">
        <v>2006</v>
      </c>
    </row>
    <row r="4" spans="1:16" ht="12.75">
      <c r="A4" s="12" t="s">
        <v>23</v>
      </c>
      <c r="B4" s="31"/>
      <c r="C4" s="31"/>
      <c r="D4" s="12">
        <v>6</v>
      </c>
      <c r="E4" s="12">
        <v>7</v>
      </c>
      <c r="F4" s="12">
        <v>9</v>
      </c>
      <c r="G4" s="12">
        <v>11</v>
      </c>
      <c r="H4" s="12">
        <v>10</v>
      </c>
      <c r="I4" s="12">
        <v>7</v>
      </c>
      <c r="J4" s="12">
        <v>5</v>
      </c>
      <c r="K4" s="12">
        <v>11</v>
      </c>
      <c r="L4" s="12">
        <v>11</v>
      </c>
      <c r="M4" s="12">
        <v>11</v>
      </c>
      <c r="N4" s="12">
        <v>10</v>
      </c>
      <c r="O4" s="12">
        <v>11</v>
      </c>
      <c r="P4" s="31"/>
    </row>
    <row r="5" spans="1:16" ht="12.75">
      <c r="A5" s="35" t="s">
        <v>4</v>
      </c>
      <c r="B5" s="35">
        <v>97</v>
      </c>
      <c r="C5" s="35">
        <v>142</v>
      </c>
      <c r="D5" s="35">
        <v>145</v>
      </c>
      <c r="E5" s="35">
        <v>145</v>
      </c>
      <c r="F5" s="35">
        <v>145</v>
      </c>
      <c r="G5" s="35">
        <v>138</v>
      </c>
      <c r="H5" s="35">
        <v>143</v>
      </c>
      <c r="I5" s="35">
        <v>146</v>
      </c>
      <c r="J5" s="35">
        <v>147</v>
      </c>
      <c r="K5" s="35">
        <v>146</v>
      </c>
      <c r="L5" s="35">
        <v>147</v>
      </c>
      <c r="M5" s="35">
        <v>147</v>
      </c>
      <c r="N5" s="35">
        <v>147</v>
      </c>
      <c r="O5" s="35">
        <v>147</v>
      </c>
      <c r="P5" s="35">
        <v>145</v>
      </c>
    </row>
    <row r="6" spans="1:16" ht="12.75">
      <c r="A6" s="12" t="s">
        <v>5</v>
      </c>
      <c r="B6" s="12">
        <v>12</v>
      </c>
      <c r="C6" s="12">
        <v>12</v>
      </c>
      <c r="D6" s="12">
        <v>31</v>
      </c>
      <c r="E6" s="12">
        <v>32</v>
      </c>
      <c r="F6" s="12">
        <v>35</v>
      </c>
      <c r="G6" s="12">
        <v>36</v>
      </c>
      <c r="H6" s="12">
        <v>35</v>
      </c>
      <c r="I6" s="12">
        <v>37</v>
      </c>
      <c r="J6" s="12">
        <v>37</v>
      </c>
      <c r="K6" s="12">
        <v>40</v>
      </c>
      <c r="L6" s="12">
        <v>40</v>
      </c>
      <c r="M6" s="12">
        <v>40</v>
      </c>
      <c r="N6" s="12">
        <v>40</v>
      </c>
      <c r="O6" s="12">
        <v>37</v>
      </c>
      <c r="P6" s="12">
        <v>35</v>
      </c>
    </row>
    <row r="7" spans="1:16" ht="12.75">
      <c r="A7" s="35" t="s">
        <v>6</v>
      </c>
      <c r="B7" s="35">
        <v>64</v>
      </c>
      <c r="C7" s="35">
        <v>74</v>
      </c>
      <c r="D7" s="35">
        <v>78</v>
      </c>
      <c r="E7" s="35">
        <v>78</v>
      </c>
      <c r="F7" s="35">
        <v>78</v>
      </c>
      <c r="G7" s="35">
        <v>77</v>
      </c>
      <c r="H7" s="35">
        <v>107</v>
      </c>
      <c r="I7" s="35">
        <v>107</v>
      </c>
      <c r="J7" s="35">
        <v>108</v>
      </c>
      <c r="K7" s="35">
        <v>108</v>
      </c>
      <c r="L7" s="35">
        <v>108</v>
      </c>
      <c r="M7" s="35">
        <v>107</v>
      </c>
      <c r="N7" s="35">
        <v>108</v>
      </c>
      <c r="O7" s="35">
        <v>108</v>
      </c>
      <c r="P7" s="35">
        <v>105</v>
      </c>
    </row>
    <row r="8" spans="1:17" ht="12.75">
      <c r="A8" s="12" t="s">
        <v>7</v>
      </c>
      <c r="B8" s="12">
        <v>126</v>
      </c>
      <c r="C8" s="12">
        <v>133</v>
      </c>
      <c r="D8" s="12">
        <v>138</v>
      </c>
      <c r="E8" s="12">
        <v>148</v>
      </c>
      <c r="F8" s="12">
        <v>148</v>
      </c>
      <c r="G8" s="12">
        <v>148</v>
      </c>
      <c r="H8" s="12">
        <v>148</v>
      </c>
      <c r="I8" s="12">
        <v>140</v>
      </c>
      <c r="J8" s="12">
        <v>144</v>
      </c>
      <c r="K8" s="12">
        <v>148</v>
      </c>
      <c r="L8" s="12">
        <v>146</v>
      </c>
      <c r="M8" s="12">
        <v>148</v>
      </c>
      <c r="N8" s="12">
        <v>148</v>
      </c>
      <c r="O8" s="12">
        <v>148</v>
      </c>
      <c r="P8" s="12">
        <v>130</v>
      </c>
      <c r="Q8" s="24"/>
    </row>
    <row r="9" spans="1:16" ht="12.75">
      <c r="A9" s="12" t="s">
        <v>21</v>
      </c>
      <c r="B9" s="12">
        <v>34</v>
      </c>
      <c r="C9" s="12">
        <v>32</v>
      </c>
      <c r="D9" s="12">
        <v>34</v>
      </c>
      <c r="E9" s="12">
        <v>31</v>
      </c>
      <c r="F9" s="12">
        <v>32</v>
      </c>
      <c r="G9" s="12">
        <v>33</v>
      </c>
      <c r="H9" s="12">
        <v>37</v>
      </c>
      <c r="I9" s="12">
        <v>37</v>
      </c>
      <c r="J9" s="12">
        <v>37</v>
      </c>
      <c r="K9" s="12">
        <v>37</v>
      </c>
      <c r="L9" s="12">
        <v>37</v>
      </c>
      <c r="M9" s="12">
        <v>37</v>
      </c>
      <c r="N9" s="12">
        <v>37</v>
      </c>
      <c r="O9" s="31"/>
      <c r="P9" s="31"/>
    </row>
    <row r="10" spans="1:16" ht="12.75">
      <c r="A10" s="12" t="s">
        <v>8</v>
      </c>
      <c r="B10" s="12">
        <v>49</v>
      </c>
      <c r="C10" s="12">
        <v>51</v>
      </c>
      <c r="D10" s="12">
        <v>53</v>
      </c>
      <c r="E10" s="12">
        <v>53</v>
      </c>
      <c r="F10" s="12">
        <v>53</v>
      </c>
      <c r="G10" s="12">
        <v>53</v>
      </c>
      <c r="H10" s="12">
        <v>53</v>
      </c>
      <c r="I10" s="12">
        <v>53</v>
      </c>
      <c r="J10" s="12">
        <v>53</v>
      </c>
      <c r="K10" s="12">
        <v>53</v>
      </c>
      <c r="L10" s="12">
        <v>53</v>
      </c>
      <c r="M10" s="12">
        <v>53</v>
      </c>
      <c r="N10" s="12">
        <v>53</v>
      </c>
      <c r="O10" s="12">
        <v>53</v>
      </c>
      <c r="P10" s="12">
        <v>52</v>
      </c>
    </row>
    <row r="11" spans="1:16" ht="12.75">
      <c r="A11" s="12" t="s">
        <v>9</v>
      </c>
      <c r="B11" s="12">
        <v>157</v>
      </c>
      <c r="C11" s="12">
        <v>145</v>
      </c>
      <c r="D11" s="12">
        <v>377</v>
      </c>
      <c r="E11" s="12">
        <v>351</v>
      </c>
      <c r="F11" s="12">
        <v>451</v>
      </c>
      <c r="G11" s="12">
        <v>363</v>
      </c>
      <c r="H11" s="12">
        <v>328</v>
      </c>
      <c r="I11" s="12">
        <v>357</v>
      </c>
      <c r="J11" s="12">
        <v>514</v>
      </c>
      <c r="K11" s="12">
        <v>516</v>
      </c>
      <c r="L11" s="12">
        <v>517</v>
      </c>
      <c r="M11" s="12">
        <v>511</v>
      </c>
      <c r="N11" s="12">
        <v>491</v>
      </c>
      <c r="O11" s="12">
        <v>502</v>
      </c>
      <c r="P11" s="12">
        <v>322</v>
      </c>
    </row>
    <row r="12" spans="1:16" ht="12.75">
      <c r="A12" s="12" t="s">
        <v>10</v>
      </c>
      <c r="B12" s="12">
        <v>104</v>
      </c>
      <c r="C12" s="12">
        <v>102</v>
      </c>
      <c r="D12" s="12">
        <v>144</v>
      </c>
      <c r="E12" s="12">
        <v>152</v>
      </c>
      <c r="F12" s="12">
        <v>158</v>
      </c>
      <c r="G12" s="12">
        <v>160</v>
      </c>
      <c r="H12" s="12">
        <v>158</v>
      </c>
      <c r="I12" s="12">
        <v>161</v>
      </c>
      <c r="J12" s="12">
        <v>176</v>
      </c>
      <c r="K12" s="12">
        <v>177</v>
      </c>
      <c r="L12" s="12">
        <v>178</v>
      </c>
      <c r="M12" s="12">
        <v>178</v>
      </c>
      <c r="N12" s="12">
        <v>179</v>
      </c>
      <c r="O12" s="12">
        <v>179</v>
      </c>
      <c r="P12" s="12">
        <v>100</v>
      </c>
    </row>
    <row r="13" spans="1:16" ht="12.75">
      <c r="A13" s="12" t="s">
        <v>11</v>
      </c>
      <c r="B13" s="12">
        <v>268</v>
      </c>
      <c r="C13" s="12">
        <v>276</v>
      </c>
      <c r="D13" s="12">
        <v>260</v>
      </c>
      <c r="E13" s="12">
        <v>286</v>
      </c>
      <c r="F13" s="12">
        <v>284</v>
      </c>
      <c r="G13" s="12">
        <v>326</v>
      </c>
      <c r="H13" s="12">
        <v>348</v>
      </c>
      <c r="I13" s="12">
        <v>344</v>
      </c>
      <c r="J13" s="12">
        <v>340</v>
      </c>
      <c r="K13" s="12">
        <v>341</v>
      </c>
      <c r="L13" s="12">
        <v>331</v>
      </c>
      <c r="M13" s="12">
        <v>337</v>
      </c>
      <c r="N13" s="12">
        <v>340</v>
      </c>
      <c r="O13" s="12">
        <v>341</v>
      </c>
      <c r="P13" s="12">
        <v>192</v>
      </c>
    </row>
    <row r="14" spans="1:16" ht="12.75">
      <c r="A14" s="12" t="s">
        <v>24</v>
      </c>
      <c r="B14" s="12">
        <v>148</v>
      </c>
      <c r="C14" s="12">
        <v>154</v>
      </c>
      <c r="D14" s="12">
        <v>161</v>
      </c>
      <c r="E14" s="12">
        <v>164</v>
      </c>
      <c r="F14" s="12">
        <v>164</v>
      </c>
      <c r="G14" s="12">
        <v>179</v>
      </c>
      <c r="H14" s="12">
        <v>178</v>
      </c>
      <c r="I14" s="12">
        <v>179</v>
      </c>
      <c r="J14" s="12">
        <v>179</v>
      </c>
      <c r="K14" s="12">
        <v>178</v>
      </c>
      <c r="L14" s="12">
        <v>179</v>
      </c>
      <c r="M14" s="12">
        <v>29</v>
      </c>
      <c r="N14" s="12">
        <v>29</v>
      </c>
      <c r="O14" s="12">
        <v>29</v>
      </c>
      <c r="P14" s="31"/>
    </row>
    <row r="15" spans="1:16" ht="12.75">
      <c r="A15" s="12" t="s">
        <v>12</v>
      </c>
      <c r="B15" s="12">
        <v>89</v>
      </c>
      <c r="C15" s="12">
        <v>89</v>
      </c>
      <c r="D15" s="12">
        <v>98</v>
      </c>
      <c r="E15" s="12">
        <v>98</v>
      </c>
      <c r="F15" s="12">
        <v>98</v>
      </c>
      <c r="G15" s="12">
        <v>98</v>
      </c>
      <c r="H15" s="12">
        <v>98</v>
      </c>
      <c r="I15" s="12">
        <v>98</v>
      </c>
      <c r="J15" s="12">
        <v>98</v>
      </c>
      <c r="K15" s="12">
        <v>98</v>
      </c>
      <c r="L15" s="12">
        <v>98</v>
      </c>
      <c r="M15" s="12">
        <v>98</v>
      </c>
      <c r="N15" s="12">
        <v>98</v>
      </c>
      <c r="O15" s="12">
        <v>98</v>
      </c>
      <c r="P15" s="12">
        <v>95</v>
      </c>
    </row>
    <row r="16" spans="1:16" ht="12.75">
      <c r="A16" s="12" t="s">
        <v>25</v>
      </c>
      <c r="B16" s="12">
        <v>8</v>
      </c>
      <c r="C16" s="31"/>
      <c r="D16" s="12">
        <v>7</v>
      </c>
      <c r="E16" s="31"/>
      <c r="F16" s="31"/>
      <c r="G16" s="12">
        <v>32</v>
      </c>
      <c r="H16" s="12">
        <v>31</v>
      </c>
      <c r="I16" s="12">
        <v>32</v>
      </c>
      <c r="J16" s="12">
        <v>31</v>
      </c>
      <c r="K16" s="12">
        <v>33</v>
      </c>
      <c r="L16" s="12">
        <v>28</v>
      </c>
      <c r="M16" s="12">
        <v>19</v>
      </c>
      <c r="N16" s="12">
        <v>30</v>
      </c>
      <c r="O16" s="12">
        <v>30</v>
      </c>
      <c r="P16" s="12">
        <v>8</v>
      </c>
    </row>
    <row r="17" spans="1:16" ht="12.75">
      <c r="A17" s="12" t="s">
        <v>13</v>
      </c>
      <c r="B17" s="12">
        <v>60</v>
      </c>
      <c r="C17" s="12">
        <v>62</v>
      </c>
      <c r="D17" s="12">
        <v>63</v>
      </c>
      <c r="E17" s="12">
        <v>63</v>
      </c>
      <c r="F17" s="12">
        <v>62</v>
      </c>
      <c r="G17" s="12">
        <v>63</v>
      </c>
      <c r="H17" s="12">
        <v>64</v>
      </c>
      <c r="I17" s="12">
        <v>64</v>
      </c>
      <c r="J17" s="12">
        <v>64</v>
      </c>
      <c r="K17" s="12">
        <v>64</v>
      </c>
      <c r="L17" s="12">
        <v>64</v>
      </c>
      <c r="M17" s="12">
        <v>64</v>
      </c>
      <c r="N17" s="12">
        <v>64</v>
      </c>
      <c r="O17" s="12">
        <v>28</v>
      </c>
      <c r="P17" s="12">
        <v>27</v>
      </c>
    </row>
    <row r="18" spans="1:16" ht="12.75">
      <c r="A18" s="12" t="s">
        <v>26</v>
      </c>
      <c r="B18" s="12">
        <v>3</v>
      </c>
      <c r="C18" s="12">
        <v>3</v>
      </c>
      <c r="D18" s="12">
        <v>3</v>
      </c>
      <c r="E18" s="12">
        <v>3</v>
      </c>
      <c r="F18" s="12">
        <v>3</v>
      </c>
      <c r="G18" s="12">
        <v>3</v>
      </c>
      <c r="H18" s="12">
        <v>3</v>
      </c>
      <c r="I18" s="12">
        <v>3</v>
      </c>
      <c r="J18" s="12">
        <v>3</v>
      </c>
      <c r="K18" s="12">
        <v>3</v>
      </c>
      <c r="L18" s="12">
        <v>3</v>
      </c>
      <c r="M18" s="31"/>
      <c r="N18" s="12">
        <v>3</v>
      </c>
      <c r="O18" s="12">
        <v>3</v>
      </c>
      <c r="P18" s="12">
        <v>3</v>
      </c>
    </row>
    <row r="19" spans="1:16" ht="12.75">
      <c r="A19" s="12" t="s">
        <v>27</v>
      </c>
      <c r="B19" s="12">
        <v>57</v>
      </c>
      <c r="C19" s="12">
        <v>57</v>
      </c>
      <c r="D19" s="12">
        <v>60</v>
      </c>
      <c r="E19" s="12">
        <v>61</v>
      </c>
      <c r="F19" s="12">
        <v>60</v>
      </c>
      <c r="G19" s="12">
        <v>60</v>
      </c>
      <c r="H19" s="12">
        <v>61</v>
      </c>
      <c r="I19" s="12">
        <v>58</v>
      </c>
      <c r="J19" s="12">
        <v>58</v>
      </c>
      <c r="K19" s="12">
        <v>63</v>
      </c>
      <c r="L19" s="12">
        <v>62</v>
      </c>
      <c r="M19" s="12">
        <v>55</v>
      </c>
      <c r="N19" s="12">
        <v>41</v>
      </c>
      <c r="O19" s="12">
        <v>41</v>
      </c>
      <c r="P19" s="31"/>
    </row>
    <row r="20" spans="1:16" ht="12.75">
      <c r="A20" s="12" t="s">
        <v>28</v>
      </c>
      <c r="B20" s="12">
        <v>9</v>
      </c>
      <c r="C20" s="12">
        <v>9</v>
      </c>
      <c r="D20" s="12">
        <v>9</v>
      </c>
      <c r="E20" s="12">
        <v>9</v>
      </c>
      <c r="F20" s="12">
        <v>7</v>
      </c>
      <c r="G20" s="31"/>
      <c r="H20" s="31"/>
      <c r="I20" s="12">
        <v>18</v>
      </c>
      <c r="J20" s="12">
        <v>18</v>
      </c>
      <c r="K20" s="12">
        <v>19</v>
      </c>
      <c r="L20" s="12">
        <v>19</v>
      </c>
      <c r="M20" s="12">
        <v>19</v>
      </c>
      <c r="N20" s="12">
        <v>18</v>
      </c>
      <c r="O20" s="12">
        <v>19</v>
      </c>
      <c r="P20" s="12">
        <v>19</v>
      </c>
    </row>
    <row r="21" spans="1:16" ht="12.75">
      <c r="A21" s="12" t="s">
        <v>31</v>
      </c>
      <c r="B21" s="12">
        <v>3</v>
      </c>
      <c r="C21" s="12">
        <v>3</v>
      </c>
      <c r="D21" s="12">
        <v>4</v>
      </c>
      <c r="E21" s="12">
        <v>4</v>
      </c>
      <c r="F21" s="12">
        <v>4</v>
      </c>
      <c r="G21" s="12">
        <v>4</v>
      </c>
      <c r="H21" s="12">
        <v>3</v>
      </c>
      <c r="I21" s="31"/>
      <c r="J21" s="12">
        <v>4</v>
      </c>
      <c r="K21" s="12">
        <v>4</v>
      </c>
      <c r="L21" s="12">
        <v>4</v>
      </c>
      <c r="M21" s="31"/>
      <c r="N21" s="31"/>
      <c r="O21" s="31"/>
      <c r="P21" s="31"/>
    </row>
    <row r="22" spans="1:16" ht="12.75">
      <c r="A22" s="12" t="s">
        <v>14</v>
      </c>
      <c r="B22" s="12">
        <v>10</v>
      </c>
      <c r="C22" s="12">
        <v>10</v>
      </c>
      <c r="D22" s="12">
        <v>10</v>
      </c>
      <c r="E22" s="12">
        <v>10</v>
      </c>
      <c r="F22" s="12">
        <v>10</v>
      </c>
      <c r="G22" s="12">
        <v>10</v>
      </c>
      <c r="H22" s="12">
        <v>10</v>
      </c>
      <c r="I22" s="12">
        <v>10</v>
      </c>
      <c r="J22" s="12">
        <v>10</v>
      </c>
      <c r="K22" s="12">
        <v>10</v>
      </c>
      <c r="L22" s="12">
        <v>10</v>
      </c>
      <c r="M22" s="12">
        <v>10</v>
      </c>
      <c r="N22" s="12">
        <v>10</v>
      </c>
      <c r="O22" s="12">
        <v>10</v>
      </c>
      <c r="P22" s="12">
        <v>10</v>
      </c>
    </row>
    <row r="23" spans="1:16" ht="12.75">
      <c r="A23" s="12" t="s">
        <v>15</v>
      </c>
      <c r="B23" s="12">
        <v>97</v>
      </c>
      <c r="C23" s="12">
        <v>102</v>
      </c>
      <c r="D23" s="12">
        <v>103</v>
      </c>
      <c r="E23" s="12">
        <v>102</v>
      </c>
      <c r="F23" s="12">
        <v>121</v>
      </c>
      <c r="G23" s="12">
        <v>129</v>
      </c>
      <c r="H23" s="12">
        <v>128</v>
      </c>
      <c r="I23" s="12">
        <v>129</v>
      </c>
      <c r="J23" s="12">
        <v>129</v>
      </c>
      <c r="K23" s="12">
        <v>129</v>
      </c>
      <c r="L23" s="12">
        <v>129</v>
      </c>
      <c r="M23" s="12">
        <v>129</v>
      </c>
      <c r="N23" s="12">
        <v>111</v>
      </c>
      <c r="O23" s="12">
        <v>128</v>
      </c>
      <c r="P23" s="12">
        <v>129</v>
      </c>
    </row>
    <row r="24" spans="1:16" ht="12.75">
      <c r="A24" s="12" t="s">
        <v>16</v>
      </c>
      <c r="B24" s="12">
        <v>113</v>
      </c>
      <c r="C24" s="12">
        <v>113</v>
      </c>
      <c r="D24" s="12">
        <v>113</v>
      </c>
      <c r="E24" s="12">
        <v>113</v>
      </c>
      <c r="F24" s="12">
        <v>113</v>
      </c>
      <c r="G24" s="12">
        <v>113</v>
      </c>
      <c r="H24" s="12">
        <v>113</v>
      </c>
      <c r="I24" s="12">
        <v>113</v>
      </c>
      <c r="J24" s="12">
        <v>113</v>
      </c>
      <c r="K24" s="12">
        <v>113</v>
      </c>
      <c r="L24" s="12">
        <v>113</v>
      </c>
      <c r="M24" s="12">
        <v>113</v>
      </c>
      <c r="N24" s="12">
        <v>110</v>
      </c>
      <c r="O24" s="12">
        <v>113</v>
      </c>
      <c r="P24" s="12">
        <v>113</v>
      </c>
    </row>
    <row r="25" spans="1:16" ht="12.75">
      <c r="A25" s="12" t="s">
        <v>17</v>
      </c>
      <c r="B25" s="12">
        <v>24</v>
      </c>
      <c r="C25" s="12">
        <v>24</v>
      </c>
      <c r="D25" s="12">
        <v>24</v>
      </c>
      <c r="E25" s="12">
        <v>24</v>
      </c>
      <c r="F25" s="12">
        <v>24</v>
      </c>
      <c r="G25" s="12">
        <v>23</v>
      </c>
      <c r="H25" s="12">
        <v>23</v>
      </c>
      <c r="I25" s="12">
        <v>23</v>
      </c>
      <c r="J25" s="12">
        <v>24</v>
      </c>
      <c r="K25" s="12">
        <v>24</v>
      </c>
      <c r="L25" s="12">
        <v>24</v>
      </c>
      <c r="M25" s="12">
        <v>24</v>
      </c>
      <c r="N25" s="12">
        <v>24</v>
      </c>
      <c r="O25" s="12">
        <v>24</v>
      </c>
      <c r="P25" s="12">
        <v>15</v>
      </c>
    </row>
    <row r="26" ht="12.75">
      <c r="A26" s="25"/>
    </row>
    <row r="27" ht="12.75">
      <c r="A27" s="25"/>
    </row>
    <row r="28" ht="12.75">
      <c r="A28" s="18" t="s">
        <v>30</v>
      </c>
    </row>
    <row r="29" spans="1:16" ht="12.75">
      <c r="A29" s="26" t="s">
        <v>19</v>
      </c>
      <c r="B29" s="31">
        <v>1992</v>
      </c>
      <c r="C29" s="31">
        <v>1993</v>
      </c>
      <c r="D29" s="31">
        <v>1994</v>
      </c>
      <c r="E29" s="31">
        <v>1995</v>
      </c>
      <c r="F29" s="31">
        <v>1996</v>
      </c>
      <c r="G29" s="31">
        <v>1997</v>
      </c>
      <c r="H29" s="31">
        <v>1998</v>
      </c>
      <c r="I29" s="31">
        <v>1999</v>
      </c>
      <c r="J29" s="31">
        <v>2000</v>
      </c>
      <c r="K29" s="31">
        <v>2001</v>
      </c>
      <c r="L29" s="31">
        <v>2002</v>
      </c>
      <c r="M29" s="31">
        <v>2003</v>
      </c>
      <c r="N29" s="31">
        <v>2004</v>
      </c>
      <c r="O29" s="31">
        <v>2005</v>
      </c>
      <c r="P29" s="31">
        <v>2006</v>
      </c>
    </row>
    <row r="30" spans="1:16" ht="12.75">
      <c r="A30" s="14" t="s">
        <v>23</v>
      </c>
      <c r="B30" s="22"/>
      <c r="C30" s="22"/>
      <c r="D30" s="14">
        <v>1.185</v>
      </c>
      <c r="E30" s="14">
        <v>0.6731428571428572</v>
      </c>
      <c r="F30" s="14">
        <v>0.3264444444444444</v>
      </c>
      <c r="G30" s="14">
        <v>0.44181818181818183</v>
      </c>
      <c r="H30" s="14">
        <v>0.3515</v>
      </c>
      <c r="I30" s="14">
        <v>0.20714285714285713</v>
      </c>
      <c r="J30" s="14">
        <v>0.045200000000000004</v>
      </c>
      <c r="K30" s="14">
        <v>0.6658939454545454</v>
      </c>
      <c r="L30" s="14">
        <v>0.3206969363636364</v>
      </c>
      <c r="M30" s="14">
        <v>0.7508606909090908</v>
      </c>
      <c r="N30" s="14">
        <v>0.659</v>
      </c>
      <c r="O30" s="14">
        <v>0.5655909090909091</v>
      </c>
      <c r="P30" s="22"/>
    </row>
    <row r="31" spans="1:16" ht="12.75">
      <c r="A31" s="14" t="s">
        <v>4</v>
      </c>
      <c r="B31" s="14">
        <v>0.1301030927835051</v>
      </c>
      <c r="C31" s="14">
        <v>0.1283122066197182</v>
      </c>
      <c r="D31" s="14">
        <v>0.11752074717241372</v>
      </c>
      <c r="E31" s="14">
        <v>0.11441379310344818</v>
      </c>
      <c r="F31" s="14">
        <v>0.09796590041379302</v>
      </c>
      <c r="G31" s="14">
        <v>0.11196884057971002</v>
      </c>
      <c r="H31" s="14">
        <v>0.08791274279720271</v>
      </c>
      <c r="I31" s="14">
        <v>0.06958219178082195</v>
      </c>
      <c r="J31" s="14">
        <v>0.06541496598639454</v>
      </c>
      <c r="K31" s="14">
        <v>0.07195816130136985</v>
      </c>
      <c r="L31" s="14">
        <v>0.06565986394557825</v>
      </c>
      <c r="M31" s="14">
        <v>0.06217922285714285</v>
      </c>
      <c r="N31" s="14">
        <v>0.06207678714285716</v>
      </c>
      <c r="O31" s="14">
        <v>0.0578735442857143</v>
      </c>
      <c r="P31" s="14">
        <v>0.05454536758620691</v>
      </c>
    </row>
    <row r="32" spans="1:16" ht="12.75">
      <c r="A32" s="14" t="s">
        <v>5</v>
      </c>
      <c r="B32" s="14">
        <v>4.5381833333333335</v>
      </c>
      <c r="C32" s="14">
        <v>4.866729333333333</v>
      </c>
      <c r="D32" s="14">
        <v>2.5227432258064515</v>
      </c>
      <c r="E32" s="14">
        <v>2.6547431249999995</v>
      </c>
      <c r="F32" s="14">
        <v>2.8227420000000003</v>
      </c>
      <c r="G32" s="14">
        <v>2.458688499999999</v>
      </c>
      <c r="H32" s="14">
        <v>1.5084807999999996</v>
      </c>
      <c r="I32" s="14">
        <v>1.2544822432432432</v>
      </c>
      <c r="J32" s="14">
        <v>1.3300882702702703</v>
      </c>
      <c r="K32" s="14">
        <v>0.9899837250000001</v>
      </c>
      <c r="L32" s="14">
        <v>1.0616154750000002</v>
      </c>
      <c r="M32" s="14">
        <v>1.3721994</v>
      </c>
      <c r="N32" s="14">
        <v>1.3214665</v>
      </c>
      <c r="O32" s="14">
        <v>1.2606397567567567</v>
      </c>
      <c r="P32" s="14">
        <v>0.9317352972972972</v>
      </c>
    </row>
    <row r="33" spans="1:16" ht="12.75">
      <c r="A33" s="14" t="s">
        <v>6</v>
      </c>
      <c r="B33" s="14">
        <v>1.381890625</v>
      </c>
      <c r="C33" s="14">
        <v>1.8391891891891898</v>
      </c>
      <c r="D33" s="14">
        <v>1.6567820512820508</v>
      </c>
      <c r="E33" s="14">
        <v>1.6126282051282053</v>
      </c>
      <c r="F33" s="14">
        <v>1.366807692307692</v>
      </c>
      <c r="G33" s="14">
        <v>0.9719610389610395</v>
      </c>
      <c r="H33" s="14">
        <v>0.7034299065420562</v>
      </c>
      <c r="I33" s="14">
        <v>0.597981308411215</v>
      </c>
      <c r="J33" s="14">
        <v>0.6526203703703707</v>
      </c>
      <c r="K33" s="14">
        <v>0.7090894629629629</v>
      </c>
      <c r="L33" s="14">
        <v>0.7125638888888888</v>
      </c>
      <c r="M33" s="14">
        <v>0.5526432990654208</v>
      </c>
      <c r="N33" s="14">
        <v>0.3994737685185186</v>
      </c>
      <c r="O33" s="14">
        <v>0.32681481481481467</v>
      </c>
      <c r="P33" s="14">
        <v>0.38136190476190485</v>
      </c>
    </row>
    <row r="34" spans="1:17" ht="12.75">
      <c r="A34" s="14" t="s">
        <v>7</v>
      </c>
      <c r="B34" s="14">
        <v>0.725825396825397</v>
      </c>
      <c r="C34" s="14">
        <v>0.5572330827067669</v>
      </c>
      <c r="D34" s="14">
        <v>0.33221739130434785</v>
      </c>
      <c r="E34" s="14">
        <v>0.28795945945945955</v>
      </c>
      <c r="F34" s="14">
        <v>0.4745675675675677</v>
      </c>
      <c r="G34" s="14">
        <v>0.3273445945945946</v>
      </c>
      <c r="H34" s="14">
        <v>0.26161486486486485</v>
      </c>
      <c r="I34" s="14">
        <v>0.2022642857142857</v>
      </c>
      <c r="J34" s="14">
        <v>0.1585277777777778</v>
      </c>
      <c r="K34" s="14">
        <v>0.14733108108108112</v>
      </c>
      <c r="L34" s="14">
        <v>0.12840856164383563</v>
      </c>
      <c r="M34" s="14">
        <v>0.1469773648648649</v>
      </c>
      <c r="N34" s="14">
        <v>0.15613277027027034</v>
      </c>
      <c r="O34" s="14">
        <v>0.11751554054054056</v>
      </c>
      <c r="P34" s="14">
        <v>0.15030230769230785</v>
      </c>
      <c r="Q34" s="24"/>
    </row>
    <row r="35" spans="1:16" ht="12.75">
      <c r="A35" s="14" t="s">
        <v>21</v>
      </c>
      <c r="B35" s="14">
        <v>0.1517058823529412</v>
      </c>
      <c r="C35" s="14">
        <v>0.16128125</v>
      </c>
      <c r="D35" s="14">
        <v>0.1594411764705882</v>
      </c>
      <c r="E35" s="14">
        <v>0.4841935483870967</v>
      </c>
      <c r="F35" s="14">
        <v>0.280625</v>
      </c>
      <c r="G35" s="14">
        <v>0.1415151515151515</v>
      </c>
      <c r="H35" s="14">
        <v>0.12</v>
      </c>
      <c r="I35" s="14">
        <v>0.13586486486486485</v>
      </c>
      <c r="J35" s="14">
        <v>0.1262162162162162</v>
      </c>
      <c r="K35" s="14">
        <v>0.12756756756756757</v>
      </c>
      <c r="L35" s="14">
        <v>0.12951351351351356</v>
      </c>
      <c r="M35" s="14">
        <v>0.1395945945945946</v>
      </c>
      <c r="N35" s="14">
        <v>0.11016216216216218</v>
      </c>
      <c r="O35" s="22"/>
      <c r="P35" s="22"/>
    </row>
    <row r="36" spans="1:16" ht="12.75">
      <c r="A36" s="14" t="s">
        <v>8</v>
      </c>
      <c r="B36" s="14">
        <v>0.2956816326530612</v>
      </c>
      <c r="C36" s="14">
        <v>0.19818823529411764</v>
      </c>
      <c r="D36" s="14">
        <v>0.18923773584905657</v>
      </c>
      <c r="E36" s="14">
        <v>0.1063754716981132</v>
      </c>
      <c r="F36" s="14">
        <v>0.11089433962264156</v>
      </c>
      <c r="G36" s="14">
        <v>0.05999622641509431</v>
      </c>
      <c r="H36" s="14">
        <v>0.06920377358490568</v>
      </c>
      <c r="I36" s="14">
        <v>0.07839433962264149</v>
      </c>
      <c r="J36" s="14">
        <v>0.061583018867924506</v>
      </c>
      <c r="K36" s="14">
        <v>0.0732754716981132</v>
      </c>
      <c r="L36" s="14">
        <v>0.08387924528301885</v>
      </c>
      <c r="M36" s="14">
        <v>0.10802830188679245</v>
      </c>
      <c r="N36" s="14">
        <v>0.06806226415094338</v>
      </c>
      <c r="O36" s="14">
        <v>0.07584150943396223</v>
      </c>
      <c r="P36" s="14">
        <v>0.10679230769230769</v>
      </c>
    </row>
    <row r="37" spans="1:16" ht="12.75">
      <c r="A37" s="14" t="s">
        <v>9</v>
      </c>
      <c r="B37" s="14">
        <v>2.640216817197451</v>
      </c>
      <c r="C37" s="14">
        <v>1.6649347151724136</v>
      </c>
      <c r="D37" s="14">
        <v>1.351124312466843</v>
      </c>
      <c r="E37" s="14">
        <v>1.8514672131054144</v>
      </c>
      <c r="F37" s="14">
        <v>0.8479679847006641</v>
      </c>
      <c r="G37" s="14">
        <v>0.7184745703856756</v>
      </c>
      <c r="H37" s="14">
        <v>0.7237838972591472</v>
      </c>
      <c r="I37" s="14">
        <v>1.1912741626610621</v>
      </c>
      <c r="J37" s="14">
        <v>0.9834747006420219</v>
      </c>
      <c r="K37" s="14">
        <v>0.6097865524999985</v>
      </c>
      <c r="L37" s="14">
        <v>0.8149632178529967</v>
      </c>
      <c r="M37" s="14">
        <v>0.605006876205477</v>
      </c>
      <c r="N37" s="14">
        <v>0.5902025939103852</v>
      </c>
      <c r="O37" s="14">
        <v>0.915587596912349</v>
      </c>
      <c r="P37" s="14">
        <v>0.6961138942639765</v>
      </c>
    </row>
    <row r="38" spans="1:16" ht="12.75">
      <c r="A38" s="14" t="s">
        <v>10</v>
      </c>
      <c r="B38" s="14">
        <v>0.09458942307692306</v>
      </c>
      <c r="C38" s="14">
        <v>0.10496372549019611</v>
      </c>
      <c r="D38" s="14">
        <v>0.08774305555555559</v>
      </c>
      <c r="E38" s="14">
        <v>0.07315065789473683</v>
      </c>
      <c r="F38" s="14">
        <v>0.11541139240506329</v>
      </c>
      <c r="G38" s="14">
        <v>0.06595874999999998</v>
      </c>
      <c r="H38" s="14">
        <v>0.07273797468354432</v>
      </c>
      <c r="I38" s="14">
        <v>0.08256770186335403</v>
      </c>
      <c r="J38" s="14">
        <v>0.060023863636363625</v>
      </c>
      <c r="K38" s="14">
        <v>0.0575943502824859</v>
      </c>
      <c r="L38" s="14">
        <v>0.057952247191011205</v>
      </c>
      <c r="M38" s="14">
        <v>0.08551853932584266</v>
      </c>
      <c r="N38" s="14">
        <v>0.0652452513966481</v>
      </c>
      <c r="O38" s="14">
        <v>0.05580614525139663</v>
      </c>
      <c r="P38" s="14">
        <v>0.042957999999999996</v>
      </c>
    </row>
    <row r="39" spans="1:16" ht="12.75">
      <c r="A39" s="14" t="s">
        <v>11</v>
      </c>
      <c r="B39" s="14">
        <v>0.6756037313432838</v>
      </c>
      <c r="C39" s="14">
        <v>0.5555887681159415</v>
      </c>
      <c r="D39" s="14">
        <v>0.43378230769230763</v>
      </c>
      <c r="E39" s="14">
        <v>0.3576569930069932</v>
      </c>
      <c r="F39" s="14">
        <v>0.49525950704225347</v>
      </c>
      <c r="G39" s="14">
        <v>0.4071420245398777</v>
      </c>
      <c r="H39" s="14">
        <v>0.4077471264367819</v>
      </c>
      <c r="I39" s="14">
        <v>0.3168718023255811</v>
      </c>
      <c r="J39" s="14">
        <v>0.3107676470588234</v>
      </c>
      <c r="K39" s="14">
        <v>0.28058475073313777</v>
      </c>
      <c r="L39" s="14">
        <v>0.35610120845921456</v>
      </c>
      <c r="M39" s="14">
        <v>0.3407144821958461</v>
      </c>
      <c r="N39" s="14">
        <v>0.2427890644117646</v>
      </c>
      <c r="O39" s="14">
        <v>0.32890978885630523</v>
      </c>
      <c r="P39" s="14">
        <v>0.19044861197916652</v>
      </c>
    </row>
    <row r="40" spans="1:16" ht="12.75">
      <c r="A40" s="14" t="s">
        <v>24</v>
      </c>
      <c r="B40" s="14">
        <v>0.3029691216216217</v>
      </c>
      <c r="C40" s="14">
        <v>0.23696149350649354</v>
      </c>
      <c r="D40" s="14">
        <v>0.19284496894409933</v>
      </c>
      <c r="E40" s="14">
        <v>0.2387857926829268</v>
      </c>
      <c r="F40" s="14">
        <v>0.206828231707317</v>
      </c>
      <c r="G40" s="14">
        <v>0.18152910614525145</v>
      </c>
      <c r="H40" s="14">
        <v>0.15404050561797755</v>
      </c>
      <c r="I40" s="14">
        <v>0.15512905027932958</v>
      </c>
      <c r="J40" s="14">
        <v>0.13134092178770942</v>
      </c>
      <c r="K40" s="14">
        <v>0.1602420292134831</v>
      </c>
      <c r="L40" s="14">
        <v>0.1685353206703911</v>
      </c>
      <c r="M40" s="14">
        <v>0.06901706896551725</v>
      </c>
      <c r="N40" s="14">
        <v>0.08307241379310346</v>
      </c>
      <c r="O40" s="14">
        <v>0.07916718620689653</v>
      </c>
      <c r="P40" s="22"/>
    </row>
    <row r="41" spans="1:16" ht="12.75">
      <c r="A41" s="14" t="s">
        <v>12</v>
      </c>
      <c r="B41" s="14">
        <v>1.479787640449438</v>
      </c>
      <c r="C41" s="14">
        <v>1.5606685393258426</v>
      </c>
      <c r="D41" s="14">
        <v>1.0839338979591833</v>
      </c>
      <c r="E41" s="14">
        <v>1.0023448979591831</v>
      </c>
      <c r="F41" s="14">
        <v>0.4629392857142858</v>
      </c>
      <c r="G41" s="14">
        <v>0.5926285714285715</v>
      </c>
      <c r="H41" s="14">
        <v>0.47780510204081644</v>
      </c>
      <c r="I41" s="14">
        <v>0.3684719387755102</v>
      </c>
      <c r="J41" s="14">
        <v>0.38531938775510216</v>
      </c>
      <c r="K41" s="14">
        <v>0.35789744897959186</v>
      </c>
      <c r="L41" s="14">
        <v>0.4195459183673469</v>
      </c>
      <c r="M41" s="14">
        <v>0.46881121020408156</v>
      </c>
      <c r="N41" s="14">
        <v>0.3945202683673471</v>
      </c>
      <c r="O41" s="14">
        <v>0.4094432183673469</v>
      </c>
      <c r="P41" s="14">
        <v>0.26442570421052636</v>
      </c>
    </row>
    <row r="42" spans="1:16" ht="12.75">
      <c r="A42" s="14" t="s">
        <v>25</v>
      </c>
      <c r="B42" s="14">
        <v>0.029866825</v>
      </c>
      <c r="C42" s="22"/>
      <c r="D42" s="14">
        <v>0.1451345142857143</v>
      </c>
      <c r="E42" s="22"/>
      <c r="F42" s="22"/>
      <c r="G42" s="14">
        <v>0.053641503125000004</v>
      </c>
      <c r="H42" s="14">
        <v>0.060623077419354826</v>
      </c>
      <c r="I42" s="14">
        <v>0.049311796874999994</v>
      </c>
      <c r="J42" s="14">
        <v>0.08043630645161289</v>
      </c>
      <c r="K42" s="14">
        <v>0.04972369393939393</v>
      </c>
      <c r="L42" s="14">
        <v>0.035075965357142865</v>
      </c>
      <c r="M42" s="14">
        <v>0.0566778894736842</v>
      </c>
      <c r="N42" s="14">
        <v>0.03412413566666665</v>
      </c>
      <c r="O42" s="14">
        <v>0.03255421666666667</v>
      </c>
      <c r="P42" s="14">
        <v>0.028635374999999998</v>
      </c>
    </row>
    <row r="43" spans="1:16" ht="12.75">
      <c r="A43" s="14" t="s">
        <v>13</v>
      </c>
      <c r="B43" s="14">
        <v>0.6623201666666666</v>
      </c>
      <c r="C43" s="14">
        <v>0.6954442741935483</v>
      </c>
      <c r="D43" s="14">
        <v>0.6692275079365076</v>
      </c>
      <c r="E43" s="14">
        <v>0.6488452857142859</v>
      </c>
      <c r="F43" s="14">
        <v>0.6705596774193548</v>
      </c>
      <c r="G43" s="14">
        <v>0.6307777777777777</v>
      </c>
      <c r="H43" s="14">
        <v>0.28568437500000005</v>
      </c>
      <c r="I43" s="14">
        <v>0.43455000000000005</v>
      </c>
      <c r="J43" s="14">
        <v>0.455640625</v>
      </c>
      <c r="K43" s="14">
        <v>0.219921875</v>
      </c>
      <c r="L43" s="14">
        <v>0.3378121234375</v>
      </c>
      <c r="M43" s="14">
        <v>0.4328566343749999</v>
      </c>
      <c r="N43" s="14">
        <v>0.270136965625</v>
      </c>
      <c r="O43" s="14">
        <v>0.4505357142857142</v>
      </c>
      <c r="P43" s="14">
        <v>0.5229706629629629</v>
      </c>
    </row>
    <row r="44" spans="1:16" ht="12.75">
      <c r="A44" s="14" t="s">
        <v>26</v>
      </c>
      <c r="B44" s="14">
        <v>1.1017</v>
      </c>
      <c r="C44" s="14">
        <v>0.7190333333333333</v>
      </c>
      <c r="D44" s="14">
        <v>0.29</v>
      </c>
      <c r="E44" s="14">
        <v>0.6413333333333333</v>
      </c>
      <c r="F44" s="14">
        <v>1.1223333333333334</v>
      </c>
      <c r="G44" s="14">
        <v>0.46636666666666665</v>
      </c>
      <c r="H44" s="14">
        <v>0.6265</v>
      </c>
      <c r="I44" s="14">
        <v>0.5193333333333333</v>
      </c>
      <c r="J44" s="14">
        <v>0.2546333333333333</v>
      </c>
      <c r="K44" s="14">
        <v>0.2559</v>
      </c>
      <c r="L44" s="14">
        <v>0.35556666666666664</v>
      </c>
      <c r="M44" s="22"/>
      <c r="N44" s="14">
        <v>0.2838888333333333</v>
      </c>
      <c r="O44" s="14">
        <v>0.4286416333333334</v>
      </c>
      <c r="P44" s="14">
        <v>0.6860640333333333</v>
      </c>
    </row>
    <row r="45" spans="1:16" ht="12.75">
      <c r="A45" s="14" t="s">
        <v>27</v>
      </c>
      <c r="B45" s="14">
        <v>0.14167762982456142</v>
      </c>
      <c r="C45" s="14">
        <v>0.12566775789473683</v>
      </c>
      <c r="D45" s="14">
        <v>0.10895082500000004</v>
      </c>
      <c r="E45" s="14">
        <v>0.12635311147540987</v>
      </c>
      <c r="F45" s="14">
        <v>0.16609780500000002</v>
      </c>
      <c r="G45" s="14">
        <v>0.12420707499999999</v>
      </c>
      <c r="H45" s="14">
        <v>0.11587891967213114</v>
      </c>
      <c r="I45" s="14">
        <v>0.10637931034482756</v>
      </c>
      <c r="J45" s="14">
        <v>0.10189655172413796</v>
      </c>
      <c r="K45" s="14">
        <v>0.09944761904761906</v>
      </c>
      <c r="L45" s="14">
        <v>0.09985967741935481</v>
      </c>
      <c r="M45" s="14">
        <v>0.15351214909090907</v>
      </c>
      <c r="N45" s="14">
        <v>0.10343877073170729</v>
      </c>
      <c r="O45" s="14">
        <v>0.10838759999999997</v>
      </c>
      <c r="P45" s="22"/>
    </row>
    <row r="46" spans="1:16" ht="12.75">
      <c r="A46" s="14" t="s">
        <v>28</v>
      </c>
      <c r="B46" s="14">
        <v>0.42611111111111105</v>
      </c>
      <c r="C46" s="14">
        <v>0.7355555555555555</v>
      </c>
      <c r="D46" s="14">
        <v>0.752</v>
      </c>
      <c r="E46" s="14">
        <v>0.959888888888889</v>
      </c>
      <c r="F46" s="14">
        <v>0.5972857142857143</v>
      </c>
      <c r="G46" s="22"/>
      <c r="H46" s="22"/>
      <c r="I46" s="14">
        <v>0.3377777777777778</v>
      </c>
      <c r="J46" s="14">
        <v>0.638888888888889</v>
      </c>
      <c r="K46" s="14">
        <v>0.99</v>
      </c>
      <c r="L46" s="14">
        <v>0.5365638421052632</v>
      </c>
      <c r="M46" s="14">
        <v>0.39182852631578946</v>
      </c>
      <c r="N46" s="14">
        <v>0.3047011111111111</v>
      </c>
      <c r="O46" s="14">
        <v>0.2495973684210526</v>
      </c>
      <c r="P46" s="14">
        <v>0.3290657368421052</v>
      </c>
    </row>
    <row r="47" spans="1:16" ht="12.75">
      <c r="A47" s="14" t="s">
        <v>31</v>
      </c>
      <c r="B47" s="14">
        <v>4.09</v>
      </c>
      <c r="C47" s="14">
        <v>3.73</v>
      </c>
      <c r="D47" s="14">
        <v>2.085</v>
      </c>
      <c r="E47" s="14">
        <v>1.965</v>
      </c>
      <c r="F47" s="14">
        <v>4.125</v>
      </c>
      <c r="G47" s="14">
        <v>2.0125</v>
      </c>
      <c r="H47" s="14">
        <v>1.05</v>
      </c>
      <c r="I47" s="22"/>
      <c r="J47" s="14">
        <v>0.9879157500000001</v>
      </c>
      <c r="K47" s="14">
        <v>1.0495835</v>
      </c>
      <c r="L47" s="14">
        <v>0.5791675000000001</v>
      </c>
      <c r="M47" s="22"/>
      <c r="N47" s="22"/>
      <c r="O47" s="22"/>
      <c r="P47" s="22"/>
    </row>
    <row r="48" spans="1:16" ht="12.75">
      <c r="A48" s="14" t="s">
        <v>14</v>
      </c>
      <c r="B48" s="14">
        <v>0.028840900000000003</v>
      </c>
      <c r="C48" s="14">
        <v>0.014750003000000001</v>
      </c>
      <c r="D48" s="14">
        <v>0.020033327</v>
      </c>
      <c r="E48" s="14">
        <v>0.018633326999999998</v>
      </c>
      <c r="F48" s="14">
        <v>0.02140242</v>
      </c>
      <c r="G48" s="14">
        <v>0.02297084</v>
      </c>
      <c r="H48" s="14">
        <v>0.018640148000000002</v>
      </c>
      <c r="I48" s="14">
        <v>0.018757253</v>
      </c>
      <c r="J48" s="14">
        <v>0.018120945</v>
      </c>
      <c r="K48" s="14">
        <v>0.01847346</v>
      </c>
      <c r="L48" s="14">
        <v>0.015028630000000005</v>
      </c>
      <c r="M48" s="14">
        <v>0.019748684</v>
      </c>
      <c r="N48" s="14">
        <v>0.021395836</v>
      </c>
      <c r="O48" s="14">
        <v>0.014295833000000003</v>
      </c>
      <c r="P48" s="14">
        <v>0.009718750000000002</v>
      </c>
    </row>
    <row r="49" spans="1:16" ht="12.75">
      <c r="A49" s="14" t="s">
        <v>15</v>
      </c>
      <c r="B49" s="14">
        <v>1.4534153948453605</v>
      </c>
      <c r="C49" s="14">
        <v>1.5381751245098039</v>
      </c>
      <c r="D49" s="14">
        <v>1.1941167349514563</v>
      </c>
      <c r="E49" s="14">
        <v>1.0338895186274508</v>
      </c>
      <c r="F49" s="14">
        <v>0.9888849537190082</v>
      </c>
      <c r="G49" s="14">
        <v>0.8430823808527134</v>
      </c>
      <c r="H49" s="14">
        <v>0.6385006632812504</v>
      </c>
      <c r="I49" s="14">
        <v>0.6486558139534886</v>
      </c>
      <c r="J49" s="14">
        <v>0.6019038759689922</v>
      </c>
      <c r="K49" s="14">
        <v>0.5661550387596899</v>
      </c>
      <c r="L49" s="14">
        <v>0.46262403100775185</v>
      </c>
      <c r="M49" s="14">
        <v>0.575767441860465</v>
      </c>
      <c r="N49" s="14">
        <v>0.44216342432432426</v>
      </c>
      <c r="O49" s="14">
        <v>0.5558828124999998</v>
      </c>
      <c r="P49" s="14">
        <v>0.4810387596899225</v>
      </c>
    </row>
    <row r="50" spans="1:16" ht="12.75">
      <c r="A50" s="14" t="s">
        <v>16</v>
      </c>
      <c r="B50" s="14">
        <v>0.05098280849557523</v>
      </c>
      <c r="C50" s="14">
        <v>0.06918905469026547</v>
      </c>
      <c r="D50" s="14">
        <v>0.048602234690265485</v>
      </c>
      <c r="E50" s="14">
        <v>0.044652757964601775</v>
      </c>
      <c r="F50" s="14">
        <v>0.0711886671681416</v>
      </c>
      <c r="G50" s="14">
        <v>0.06134717778761061</v>
      </c>
      <c r="H50" s="14">
        <v>0.04429611566371682</v>
      </c>
      <c r="I50" s="14">
        <v>0.04767702557522125</v>
      </c>
      <c r="J50" s="14">
        <v>0.038731454424778766</v>
      </c>
      <c r="K50" s="14">
        <v>0.050312389380530974</v>
      </c>
      <c r="L50" s="14">
        <v>0.0529646017699115</v>
      </c>
      <c r="M50" s="14">
        <v>0.07062831858407077</v>
      </c>
      <c r="N50" s="14">
        <v>0.05574166909090906</v>
      </c>
      <c r="O50" s="14">
        <v>0.05944247787610619</v>
      </c>
      <c r="P50" s="14">
        <v>0.061070796460176956</v>
      </c>
    </row>
    <row r="51" spans="1:16" ht="12.75">
      <c r="A51" s="14" t="s">
        <v>17</v>
      </c>
      <c r="B51" s="14">
        <v>0.4871921375000001</v>
      </c>
      <c r="C51" s="14">
        <v>0.6711050541666665</v>
      </c>
      <c r="D51" s="14">
        <v>0.4279093583333333</v>
      </c>
      <c r="E51" s="14">
        <v>0.43722167916666677</v>
      </c>
      <c r="F51" s="14">
        <v>0.45398941666666665</v>
      </c>
      <c r="G51" s="14">
        <v>0.6749781304347827</v>
      </c>
      <c r="H51" s="14">
        <v>0.2870806521739131</v>
      </c>
      <c r="I51" s="14">
        <v>0.2748707652173913</v>
      </c>
      <c r="J51" s="14">
        <v>0.2535368041666667</v>
      </c>
      <c r="K51" s="14">
        <v>0.23425705833333335</v>
      </c>
      <c r="L51" s="14">
        <v>0.29954166666666676</v>
      </c>
      <c r="M51" s="14">
        <v>0.2843286208333333</v>
      </c>
      <c r="N51" s="14">
        <v>0.19309583333333338</v>
      </c>
      <c r="O51" s="14">
        <v>0.18991666666666665</v>
      </c>
      <c r="P51" s="14">
        <v>0.07243999999999999</v>
      </c>
    </row>
    <row r="55" spans="1:17" ht="12.75">
      <c r="A55" s="15" t="s">
        <v>36</v>
      </c>
      <c r="B55" s="1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6" ht="12.75">
      <c r="A56" s="33" t="s">
        <v>18</v>
      </c>
      <c r="B56" s="31">
        <v>1992</v>
      </c>
      <c r="C56" s="31">
        <v>1993</v>
      </c>
      <c r="D56" s="31">
        <v>1994</v>
      </c>
      <c r="E56" s="31">
        <v>1995</v>
      </c>
      <c r="F56" s="31">
        <v>1996</v>
      </c>
      <c r="G56" s="31">
        <v>1997</v>
      </c>
      <c r="H56" s="31">
        <v>1998</v>
      </c>
      <c r="I56" s="31">
        <v>1999</v>
      </c>
      <c r="J56" s="31">
        <v>2000</v>
      </c>
      <c r="K56" s="31">
        <v>2001</v>
      </c>
      <c r="L56" s="31">
        <v>2002</v>
      </c>
      <c r="M56" s="31">
        <v>2003</v>
      </c>
      <c r="N56" s="31">
        <v>2004</v>
      </c>
      <c r="O56" s="31">
        <v>2005</v>
      </c>
      <c r="P56" s="31">
        <v>2006</v>
      </c>
    </row>
    <row r="57" spans="1:16" ht="12.75">
      <c r="A57" s="21"/>
      <c r="B57" s="31">
        <f>SUM(B4:B25)</f>
        <v>1532</v>
      </c>
      <c r="C57" s="31">
        <f aca="true" t="shared" si="0" ref="C57:P57">SUM(C4:C25)</f>
        <v>1593</v>
      </c>
      <c r="D57" s="31">
        <f t="shared" si="0"/>
        <v>1921</v>
      </c>
      <c r="E57" s="31">
        <f t="shared" si="0"/>
        <v>1934</v>
      </c>
      <c r="F57" s="31">
        <f>SUM(F4:F25)</f>
        <v>2059</v>
      </c>
      <c r="G57" s="31">
        <f t="shared" si="0"/>
        <v>2059</v>
      </c>
      <c r="H57" s="31">
        <f t="shared" si="0"/>
        <v>2079</v>
      </c>
      <c r="I57" s="31">
        <f t="shared" si="0"/>
        <v>2116</v>
      </c>
      <c r="J57" s="31">
        <f t="shared" si="0"/>
        <v>2292</v>
      </c>
      <c r="K57" s="31">
        <f t="shared" si="0"/>
        <v>2315</v>
      </c>
      <c r="L57" s="31">
        <f t="shared" si="0"/>
        <v>2301</v>
      </c>
      <c r="M57" s="31">
        <f t="shared" si="0"/>
        <v>2129</v>
      </c>
      <c r="N57" s="31">
        <f t="shared" si="0"/>
        <v>2091</v>
      </c>
      <c r="O57" s="31">
        <f t="shared" si="0"/>
        <v>2049</v>
      </c>
      <c r="P57" s="31">
        <f t="shared" si="0"/>
        <v>1500</v>
      </c>
    </row>
    <row r="58" s="15" customFormat="1" ht="12.75"/>
    <row r="59" spans="1:17" ht="12.75">
      <c r="A59" s="13" t="s">
        <v>33</v>
      </c>
      <c r="B59" s="1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6" ht="12.75">
      <c r="A60" s="33" t="s">
        <v>18</v>
      </c>
      <c r="B60" s="31">
        <v>1992</v>
      </c>
      <c r="C60" s="31">
        <v>1993</v>
      </c>
      <c r="D60" s="31">
        <v>1994</v>
      </c>
      <c r="E60" s="31">
        <v>1995</v>
      </c>
      <c r="F60" s="31">
        <v>1996</v>
      </c>
      <c r="G60" s="31">
        <v>1997</v>
      </c>
      <c r="H60" s="31">
        <v>1998</v>
      </c>
      <c r="I60" s="31">
        <v>1999</v>
      </c>
      <c r="J60" s="31">
        <v>2000</v>
      </c>
      <c r="K60" s="31">
        <v>2001</v>
      </c>
      <c r="L60" s="31">
        <v>2002</v>
      </c>
      <c r="M60" s="31">
        <v>2003</v>
      </c>
      <c r="N60" s="31">
        <v>2004</v>
      </c>
      <c r="O60" s="31">
        <v>2005</v>
      </c>
      <c r="P60" s="31">
        <v>2006</v>
      </c>
    </row>
    <row r="61" spans="1:17" ht="12.75">
      <c r="A61" s="21"/>
      <c r="B61" s="22">
        <f>SUMPRODUCT(B30:B51,B4:B25)/SUM(B4:B25)</f>
        <v>0.8320891062402088</v>
      </c>
      <c r="C61" s="22">
        <f aca="true" t="shared" si="1" ref="C61:O61">SUMPRODUCT(C30:C51,C4:C25)/SUM(C4:C25)</f>
        <v>0.7119720925612051</v>
      </c>
      <c r="D61" s="22">
        <f t="shared" si="1"/>
        <v>0.6609034535814677</v>
      </c>
      <c r="E61" s="22">
        <f t="shared" si="1"/>
        <v>0.7156975598345399</v>
      </c>
      <c r="F61" s="22">
        <f t="shared" si="1"/>
        <v>0.5549544943904806</v>
      </c>
      <c r="G61" s="22">
        <f t="shared" si="1"/>
        <v>0.4489668194609035</v>
      </c>
      <c r="H61" s="22">
        <f t="shared" si="1"/>
        <v>0.37604377608032735</v>
      </c>
      <c r="I61" s="22">
        <f t="shared" si="1"/>
        <v>0.42993343600661577</v>
      </c>
      <c r="J61" s="22">
        <f>SUMPRODUCT(J30:J51,J4:J25)/SUM(J4:J25)</f>
        <v>0.4299175928141358</v>
      </c>
      <c r="K61" s="22">
        <f t="shared" si="1"/>
        <v>0.33642511798704067</v>
      </c>
      <c r="L61" s="22">
        <f t="shared" si="1"/>
        <v>0.3897283848587567</v>
      </c>
      <c r="M61" s="22">
        <f>SUMPRODUCT(M30:M51,M4:M25)/SUM(M4:M25)</f>
        <v>0.36879020603146967</v>
      </c>
      <c r="N61" s="22">
        <f>SUMPRODUCT(N30:N51,N4:N25)/SUM(N4:N25)</f>
        <v>0.31398687448589147</v>
      </c>
      <c r="O61" s="22">
        <f t="shared" si="1"/>
        <v>0.4143040648072227</v>
      </c>
      <c r="P61" s="22">
        <f>SUMPRODUCT(P30:P51,P4:P25)/SUM(P4:P25)</f>
        <v>0.32572325503893723</v>
      </c>
      <c r="Q61" s="20" t="s">
        <v>2</v>
      </c>
    </row>
    <row r="62" spans="1:16" ht="12.75">
      <c r="A62" s="13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ht="12.75">
      <c r="A63" s="13" t="s">
        <v>33</v>
      </c>
    </row>
    <row r="64" spans="1:19" ht="12.75">
      <c r="A64" s="33" t="s">
        <v>18</v>
      </c>
      <c r="B64" s="31">
        <v>1992</v>
      </c>
      <c r="C64" s="31">
        <v>1993</v>
      </c>
      <c r="D64" s="31">
        <v>1994</v>
      </c>
      <c r="E64" s="31">
        <v>1995</v>
      </c>
      <c r="F64" s="31">
        <v>1996</v>
      </c>
      <c r="G64" s="31">
        <v>1997</v>
      </c>
      <c r="H64" s="31">
        <v>1998</v>
      </c>
      <c r="I64" s="31">
        <v>1999</v>
      </c>
      <c r="J64" s="31">
        <v>2000</v>
      </c>
      <c r="K64" s="31">
        <v>2001</v>
      </c>
      <c r="L64" s="31">
        <v>2002</v>
      </c>
      <c r="M64" s="31">
        <v>2003</v>
      </c>
      <c r="N64" s="31">
        <v>2004</v>
      </c>
      <c r="O64" s="31">
        <v>2005</v>
      </c>
      <c r="P64" s="31">
        <v>2006</v>
      </c>
      <c r="S64" s="28"/>
    </row>
    <row r="65" spans="1:19" ht="12.75">
      <c r="A65" s="21"/>
      <c r="B65" s="23">
        <f>B61*1000</f>
        <v>832.0891062402088</v>
      </c>
      <c r="C65" s="23">
        <f aca="true" t="shared" si="2" ref="C65:P65">C61*1000</f>
        <v>711.972092561205</v>
      </c>
      <c r="D65" s="23">
        <f t="shared" si="2"/>
        <v>660.9034535814677</v>
      </c>
      <c r="E65" s="23">
        <f t="shared" si="2"/>
        <v>715.6975598345399</v>
      </c>
      <c r="F65" s="23">
        <f>F61*1000</f>
        <v>554.9544943904806</v>
      </c>
      <c r="G65" s="23">
        <f t="shared" si="2"/>
        <v>448.9668194609035</v>
      </c>
      <c r="H65" s="23">
        <f t="shared" si="2"/>
        <v>376.04377608032735</v>
      </c>
      <c r="I65" s="23">
        <f>I61*1000</f>
        <v>429.93343600661575</v>
      </c>
      <c r="J65" s="23">
        <f t="shared" si="2"/>
        <v>429.9175928141358</v>
      </c>
      <c r="K65" s="23">
        <f t="shared" si="2"/>
        <v>336.42511798704066</v>
      </c>
      <c r="L65" s="23">
        <f t="shared" si="2"/>
        <v>389.7283848587567</v>
      </c>
      <c r="M65" s="23">
        <f t="shared" si="2"/>
        <v>368.79020603146967</v>
      </c>
      <c r="N65" s="23">
        <f t="shared" si="2"/>
        <v>313.98687448589146</v>
      </c>
      <c r="O65" s="23">
        <f t="shared" si="2"/>
        <v>414.3040648072227</v>
      </c>
      <c r="P65" s="23">
        <f t="shared" si="2"/>
        <v>325.7232550389372</v>
      </c>
      <c r="Q65" s="20" t="s">
        <v>0</v>
      </c>
      <c r="R65" s="30"/>
      <c r="S65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2005-02-24T15:00:50Z</dcterms:created>
  <dcterms:modified xsi:type="dcterms:W3CDTF">2008-07-09T07:34:09Z</dcterms:modified>
  <cp:category/>
  <cp:version/>
  <cp:contentType/>
  <cp:contentStatus/>
</cp:coreProperties>
</file>