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graph 2 growth rates per fue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GDP">'[2]New Cronos'!$A$56:$M$87</definedName>
    <definedName name="GDP_95_constant_prices">#REF!</definedName>
    <definedName name="GDP_current_prices">#REF!</definedName>
    <definedName name="GIEC">#REF!</definedName>
    <definedName name="ncd">#REF!</definedName>
    <definedName name="population">'[4]New Cronos Data'!$A$244:$N$275</definedName>
    <definedName name="Summer">#REF!</definedName>
    <definedName name="Summer1">#REF!</definedName>
    <definedName name="TECbyCountry">'[5]New Cronos data'!$A$7:$M$32</definedName>
    <definedName name="TECbyFuel">'[5]Data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</definedNames>
  <calcPr calcId="145621"/>
</workbook>
</file>

<file path=xl/calcChain.xml><?xml version="1.0" encoding="utf-8"?>
<calcChain xmlns="http://schemas.openxmlformats.org/spreadsheetml/2006/main">
  <c r="J44" i="1" l="1"/>
  <c r="I44" i="1"/>
  <c r="H44" i="1"/>
  <c r="G44" i="1"/>
  <c r="J42" i="1"/>
  <c r="I42" i="1"/>
  <c r="H42" i="1"/>
  <c r="G42" i="1"/>
  <c r="J41" i="1"/>
  <c r="I41" i="1"/>
  <c r="H41" i="1"/>
  <c r="G41" i="1"/>
  <c r="J39" i="1"/>
  <c r="I39" i="1"/>
  <c r="H39" i="1"/>
  <c r="G39" i="1"/>
  <c r="J38" i="1"/>
  <c r="I38" i="1"/>
  <c r="H38" i="1"/>
  <c r="G38" i="1"/>
  <c r="H36" i="1"/>
  <c r="G36" i="1"/>
  <c r="H35" i="1"/>
  <c r="G35" i="1"/>
  <c r="J34" i="1"/>
  <c r="I34" i="1"/>
  <c r="H34" i="1"/>
  <c r="G34" i="1"/>
  <c r="J32" i="1"/>
  <c r="H32" i="1"/>
  <c r="G32" i="1"/>
</calcChain>
</file>

<file path=xl/sharedStrings.xml><?xml version="1.0" encoding="utf-8"?>
<sst xmlns="http://schemas.openxmlformats.org/spreadsheetml/2006/main" count="43" uniqueCount="33">
  <si>
    <t>%/year</t>
  </si>
  <si>
    <t>Commodity</t>
  </si>
  <si>
    <t>2008-2009</t>
  </si>
  <si>
    <t>2005-2009</t>
  </si>
  <si>
    <t>1990-2009</t>
  </si>
  <si>
    <t>Fig. 2: Average annual growth rates for different fuels in the EU-27, 1990-2009 and 2007-2009</t>
  </si>
  <si>
    <t>Coal &amp; lignite</t>
  </si>
  <si>
    <t>Oil</t>
  </si>
  <si>
    <t>Gas</t>
  </si>
  <si>
    <t>Nuclear</t>
  </si>
  <si>
    <t>Renewables</t>
  </si>
  <si>
    <t>Other</t>
  </si>
  <si>
    <t>Detailed data for renewables energy in EU27</t>
  </si>
  <si>
    <t>ktoe</t>
  </si>
  <si>
    <t>PRODUCT</t>
  </si>
  <si>
    <t>GEO/TIME</t>
  </si>
  <si>
    <t>1990</t>
  </si>
  <si>
    <t>2005</t>
  </si>
  <si>
    <t>2009</t>
  </si>
  <si>
    <t>Share 2009 in  renewable energy consumption</t>
  </si>
  <si>
    <t>Share 2009 in  gross inland consumption</t>
  </si>
  <si>
    <t>Renewable energies</t>
  </si>
  <si>
    <t>European Union (27 countries)</t>
  </si>
  <si>
    <t>Solar energy</t>
  </si>
  <si>
    <t>Solar thermal</t>
  </si>
  <si>
    <t>Solar photovoltaic</t>
  </si>
  <si>
    <t>Biomass and renewable wastes</t>
  </si>
  <si>
    <t>Geothermal Energy</t>
  </si>
  <si>
    <t>Hydro power</t>
  </si>
  <si>
    <t>Wind power</t>
  </si>
  <si>
    <t>Tide, Wave and Ocean</t>
  </si>
  <si>
    <t>Total gross inland consumption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</si>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</sst>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%"/>
    <numFmt numFmtId="166" formatCode="_(* #,##0_);_(* \(#,##0\);_(* &quot;-&quot;_);_(@_)"/>
    <numFmt numFmtId="167" formatCode="_(&quot;$&quot;* #,##0_);_(&quot;$&quot;* \(#,##0\);_(&quot;$&quot;* &quot;-&quot;_);_(@_)"/>
    <numFmt numFmtId="168" formatCode="_-[$€]* #,##0.00_-;\-[$€]* #,##0.00_-;_-[$€]* &quot;-&quot;??_-;_-@_-"/>
    <numFmt numFmtId="169" formatCode="General_)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4" fontId="7" fillId="0" borderId="2" applyFill="0" applyBorder="0" applyProtection="0">
      <alignment horizontal="right" vertical="center"/>
    </xf>
    <xf numFmtId="9" fontId="3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0" fillId="2" borderId="0" xfId="0" applyFill="1"/>
    <xf numFmtId="0" fontId="5" fillId="3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wrapText="1"/>
    </xf>
    <xf numFmtId="0" fontId="5" fillId="4" borderId="2" xfId="0" applyNumberFormat="1" applyFont="1" applyFill="1" applyBorder="1" applyAlignment="1">
      <alignment wrapText="1"/>
    </xf>
    <xf numFmtId="3" fontId="5" fillId="0" borderId="1" xfId="0" applyNumberFormat="1" applyFont="1" applyFill="1" applyBorder="1" applyAlignment="1"/>
    <xf numFmtId="165" fontId="5" fillId="0" borderId="2" xfId="1" applyNumberFormat="1" applyFont="1" applyBorder="1"/>
    <xf numFmtId="165" fontId="5" fillId="0" borderId="2" xfId="0" applyNumberFormat="1" applyFont="1" applyBorder="1"/>
    <xf numFmtId="165" fontId="1" fillId="4" borderId="2" xfId="1" applyNumberFormat="1" applyFont="1" applyFill="1" applyBorder="1"/>
    <xf numFmtId="0" fontId="5" fillId="0" borderId="1" xfId="0" applyNumberFormat="1" applyFont="1" applyFill="1" applyBorder="1" applyAlignment="1"/>
    <xf numFmtId="0" fontId="5" fillId="0" borderId="0" xfId="0" applyFont="1"/>
    <xf numFmtId="165" fontId="5" fillId="0" borderId="0" xfId="0" applyNumberFormat="1" applyFont="1"/>
    <xf numFmtId="165" fontId="0" fillId="4" borderId="0" xfId="0" applyNumberFormat="1" applyFill="1"/>
    <xf numFmtId="0" fontId="5" fillId="5" borderId="1" xfId="0" applyNumberFormat="1" applyFont="1" applyFill="1" applyBorder="1" applyAlignment="1"/>
    <xf numFmtId="3" fontId="5" fillId="5" borderId="1" xfId="0" applyNumberFormat="1" applyFont="1" applyFill="1" applyBorder="1" applyAlignment="1"/>
    <xf numFmtId="165" fontId="5" fillId="6" borderId="2" xfId="1" applyNumberFormat="1" applyFont="1" applyFill="1" applyBorder="1"/>
    <xf numFmtId="165" fontId="5" fillId="4" borderId="2" xfId="1" applyNumberFormat="1" applyFont="1" applyFill="1" applyBorder="1"/>
    <xf numFmtId="165" fontId="5" fillId="0" borderId="0" xfId="1" applyNumberFormat="1" applyFont="1"/>
    <xf numFmtId="165" fontId="5" fillId="4" borderId="0" xfId="1" applyNumberFormat="1" applyFont="1" applyFill="1"/>
    <xf numFmtId="9" fontId="0" fillId="0" borderId="0" xfId="0" applyNumberFormat="1"/>
    <xf numFmtId="0" fontId="5" fillId="5" borderId="2" xfId="0" applyNumberFormat="1" applyFont="1" applyFill="1" applyBorder="1" applyAlignment="1"/>
    <xf numFmtId="0" fontId="3" fillId="0" borderId="2" xfId="0" applyFont="1" applyBorder="1"/>
    <xf numFmtId="1" fontId="0" fillId="0" borderId="2" xfId="0" applyNumberFormat="1" applyBorder="1"/>
  </cellXfs>
  <cellStyles count="15">
    <cellStyle name="Comma [0] 2" xfId="2"/>
    <cellStyle name="Currency [0] 2" xfId="3"/>
    <cellStyle name="Euro" xfId="4"/>
    <cellStyle name="Euro 2" xfId="5"/>
    <cellStyle name="Normal" xfId="0" builtinId="0"/>
    <cellStyle name="Normal 2" xfId="6"/>
    <cellStyle name="Normal 3" xfId="7"/>
    <cellStyle name="Normal 4" xfId="8"/>
    <cellStyle name="Normal 4 2" xfId="9"/>
    <cellStyle name="Normal 5" xfId="10"/>
    <cellStyle name="Normal 7" xfId="11"/>
    <cellStyle name="Normal GHG Numbers (0.00)" xfId="12"/>
    <cellStyle name="Percent" xfId="1" builtinId="5"/>
    <cellStyle name="Pourcentage 2" xfId="13"/>
    <cellStyle name="Standaard_Blad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326181918201614E-2"/>
          <c:y val="1.9782393669634024E-2"/>
          <c:w val="0.81201698810739242"/>
          <c:h val="0.84352625061333208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'graph 2 growth rates per fuel'!$B$3</c:f>
              <c:strCache>
                <c:ptCount val="1"/>
                <c:pt idx="0">
                  <c:v>2008-2009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'graph 2 growth rates per fuel'!$A$4:$A$8</c:f>
              <c:strCache>
                <c:ptCount val="5"/>
                <c:pt idx="0">
                  <c:v>Coal &amp; lignite</c:v>
                </c:pt>
                <c:pt idx="1">
                  <c:v>Oil</c:v>
                </c:pt>
                <c:pt idx="2">
                  <c:v>Gas</c:v>
                </c:pt>
                <c:pt idx="3">
                  <c:v>Nuclear</c:v>
                </c:pt>
                <c:pt idx="4">
                  <c:v>Renewables</c:v>
                </c:pt>
              </c:strCache>
            </c:strRef>
          </c:cat>
          <c:val>
            <c:numRef>
              <c:f>'graph 2 growth rates per fuel'!$B$4:$B$8</c:f>
              <c:numCache>
                <c:formatCode>0.0</c:formatCode>
                <c:ptCount val="5"/>
                <c:pt idx="0">
                  <c:v>-12.272957972461892</c:v>
                </c:pt>
                <c:pt idx="1">
                  <c:v>-5.4107370380888344</c:v>
                </c:pt>
                <c:pt idx="2">
                  <c:v>-5.4537535671023631</c:v>
                </c:pt>
                <c:pt idx="3">
                  <c:v>-4.6058641885998437</c:v>
                </c:pt>
                <c:pt idx="4">
                  <c:v>5.7960162787634335</c:v>
                </c:pt>
              </c:numCache>
            </c:numRef>
          </c:val>
        </c:ser>
        <c:ser>
          <c:idx val="1"/>
          <c:order val="1"/>
          <c:tx>
            <c:strRef>
              <c:f>'graph 2 growth rates per fuel'!$C$3</c:f>
              <c:strCache>
                <c:ptCount val="1"/>
                <c:pt idx="0">
                  <c:v>2005-2009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  <a:prstDash val="solid"/>
            </a:ln>
          </c:spPr>
          <c:invertIfNegative val="0"/>
          <c:cat>
            <c:strRef>
              <c:f>'graph 2 growth rates per fuel'!$A$4:$A$8</c:f>
              <c:strCache>
                <c:ptCount val="5"/>
                <c:pt idx="0">
                  <c:v>Coal &amp; lignite</c:v>
                </c:pt>
                <c:pt idx="1">
                  <c:v>Oil</c:v>
                </c:pt>
                <c:pt idx="2">
                  <c:v>Gas</c:v>
                </c:pt>
                <c:pt idx="3">
                  <c:v>Nuclear</c:v>
                </c:pt>
                <c:pt idx="4">
                  <c:v>Renewables</c:v>
                </c:pt>
              </c:strCache>
            </c:strRef>
          </c:cat>
          <c:val>
            <c:numRef>
              <c:f>'graph 2 growth rates per fuel'!$C$4:$C$8</c:f>
              <c:numCache>
                <c:formatCode>0.0</c:formatCode>
                <c:ptCount val="5"/>
                <c:pt idx="0">
                  <c:v>-4.1383230215970235</c:v>
                </c:pt>
                <c:pt idx="1">
                  <c:v>-2.1030813719567276</c:v>
                </c:pt>
                <c:pt idx="2">
                  <c:v>-1.6803033383352872</c:v>
                </c:pt>
                <c:pt idx="3">
                  <c:v>-2.704585724513231</c:v>
                </c:pt>
                <c:pt idx="4">
                  <c:v>7.0876152389089064</c:v>
                </c:pt>
              </c:numCache>
            </c:numRef>
          </c:val>
        </c:ser>
        <c:ser>
          <c:idx val="0"/>
          <c:order val="2"/>
          <c:tx>
            <c:strRef>
              <c:f>'graph 2 growth rates per fuel'!$D$3</c:f>
              <c:strCache>
                <c:ptCount val="1"/>
                <c:pt idx="0">
                  <c:v>1990-2009</c:v>
                </c:pt>
              </c:strCache>
            </c:strRef>
          </c:tx>
          <c:invertIfNegative val="0"/>
          <c:cat>
            <c:strRef>
              <c:f>'graph 2 growth rates per fuel'!$A$4:$A$8</c:f>
              <c:strCache>
                <c:ptCount val="5"/>
                <c:pt idx="0">
                  <c:v>Coal &amp; lignite</c:v>
                </c:pt>
                <c:pt idx="1">
                  <c:v>Oil</c:v>
                </c:pt>
                <c:pt idx="2">
                  <c:v>Gas</c:v>
                </c:pt>
                <c:pt idx="3">
                  <c:v>Nuclear</c:v>
                </c:pt>
                <c:pt idx="4">
                  <c:v>Renewables</c:v>
                </c:pt>
              </c:strCache>
            </c:strRef>
          </c:cat>
          <c:val>
            <c:numRef>
              <c:f>'graph 2 growth rates per fuel'!$D$4:$D$8</c:f>
              <c:numCache>
                <c:formatCode>0.0</c:formatCode>
                <c:ptCount val="5"/>
                <c:pt idx="0">
                  <c:v>-2.73003683755072</c:v>
                </c:pt>
                <c:pt idx="1">
                  <c:v>-8.4425330545134791E-2</c:v>
                </c:pt>
                <c:pt idx="2">
                  <c:v>1.8187136071305732</c:v>
                </c:pt>
                <c:pt idx="3">
                  <c:v>0.61980268743064837</c:v>
                </c:pt>
                <c:pt idx="4">
                  <c:v>4.1326457395001182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59274880"/>
        <c:axId val="159276416"/>
      </c:barChart>
      <c:catAx>
        <c:axId val="159274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76416"/>
        <c:scaling>
          <c:orientation val="minMax"/>
          <c:max val="10"/>
          <c:min val="-14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900"/>
                  <a:t>%/year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4880"/>
        <c:crosses val="autoZero"/>
        <c:crossBetween val="between"/>
        <c:majorUnit val="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0035532882333364"/>
          <c:y val="0.53115789309719075"/>
          <c:w val="0.12255783520017749"/>
          <c:h val="0.17804185456046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</xdr:row>
      <xdr:rowOff>9525</xdr:rowOff>
    </xdr:from>
    <xdr:to>
      <xdr:col>14</xdr:col>
      <xdr:colOff>647700</xdr:colOff>
      <xdr:row>24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6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TC-ACC%202004\7.4.4%20EER%20factsheets\2004%20FS\First%20draft\EN01_EU15_1st%20draft_August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graph1 primary cons by fuel"/>
      <sheetName val="graph 2 growth rates per fuel"/>
      <sheetName val="scenarios"/>
      <sheetName val="Figure1.5_eer"/>
      <sheetName val="Sheet1"/>
    </sheetNames>
    <sheetDataSet>
      <sheetData sheetId="0"/>
      <sheetData sheetId="1"/>
      <sheetData sheetId="2"/>
      <sheetData sheetId="3">
        <row r="3">
          <cell r="B3" t="str">
            <v>2008-2009</v>
          </cell>
          <cell r="C3" t="str">
            <v>2005-2009</v>
          </cell>
          <cell r="D3" t="str">
            <v>1990-2009</v>
          </cell>
        </row>
        <row r="4">
          <cell r="A4" t="str">
            <v>Coal &amp; lignite</v>
          </cell>
          <cell r="B4">
            <v>-12.272957972461892</v>
          </cell>
          <cell r="C4">
            <v>-4.1383230215970235</v>
          </cell>
          <cell r="D4">
            <v>-2.73003683755072</v>
          </cell>
        </row>
        <row r="5">
          <cell r="A5" t="str">
            <v>Oil</v>
          </cell>
          <cell r="B5">
            <v>-5.4107370380888344</v>
          </cell>
          <cell r="C5">
            <v>-2.1030813719567276</v>
          </cell>
          <cell r="D5">
            <v>-8.4425330545134791E-2</v>
          </cell>
        </row>
        <row r="6">
          <cell r="A6" t="str">
            <v>Gas</v>
          </cell>
          <cell r="B6">
            <v>-5.4537535671023631</v>
          </cell>
          <cell r="C6">
            <v>-1.6803033383352872</v>
          </cell>
          <cell r="D6">
            <v>1.8187136071305732</v>
          </cell>
        </row>
        <row r="7">
          <cell r="A7" t="str">
            <v>Nuclear</v>
          </cell>
          <cell r="B7">
            <v>-4.6058641885998437</v>
          </cell>
          <cell r="C7">
            <v>-2.704585724513231</v>
          </cell>
          <cell r="D7">
            <v>0.61980268743064837</v>
          </cell>
        </row>
        <row r="8">
          <cell r="A8" t="str">
            <v>Renewables</v>
          </cell>
          <cell r="B8">
            <v>5.7960162787634335</v>
          </cell>
          <cell r="C8">
            <v>7.0876152389089064</v>
          </cell>
          <cell r="D8">
            <v>4.1326457395001182</v>
          </cell>
        </row>
      </sheetData>
      <sheetData sheetId="4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related GHG"/>
      <sheetName val="Abs. change in emissions graph"/>
      <sheetName val="Share of emissions"/>
      <sheetName val="Total GHG emissions data"/>
      <sheetName val="Data for graphs"/>
      <sheetName val="SOS GHG projections"/>
      <sheetName val="Base Project NTUA"/>
      <sheetName val="GHG by country"/>
      <sheetName val="DTI"/>
      <sheetName val="Change in emissions by country"/>
      <sheetName val="Chart1"/>
      <sheetName val="Chart1 (2)"/>
      <sheetName val="New CO2 Emissions projections"/>
      <sheetName val="energy related GHG  by country"/>
      <sheetName val="GDP"/>
      <sheetName val="GIEC"/>
      <sheetName val="Population"/>
      <sheetName val="Graph GHG per unit GIEC"/>
      <sheetName val="GHG per unit GIEC"/>
      <sheetName val="GHG per unit GDP"/>
      <sheetName val="EU15 GHG per capita"/>
      <sheetName val="GHG per capita"/>
      <sheetName val="GIEC Projections"/>
      <sheetName val="CO2 emissions projections"/>
      <sheetName val="Population projections"/>
      <sheetName val="GDP projections"/>
      <sheetName val="Combined projections"/>
      <sheetName val="Index graph"/>
      <sheetName val="Index"/>
      <sheetName val="New CO2 Emissions projectio (2)"/>
      <sheetName val="#REF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E17" sqref="E17"/>
    </sheetView>
  </sheetViews>
  <sheetFormatPr defaultColWidth="11.42578125" defaultRowHeight="12.75" x14ac:dyDescent="0.2"/>
  <cols>
    <col min="1" max="1" width="20.5703125" customWidth="1"/>
    <col min="2" max="3" width="10.42578125" customWidth="1"/>
    <col min="4" max="4" width="10.28515625" customWidth="1"/>
    <col min="5" max="8" width="11.42578125" customWidth="1"/>
    <col min="9" max="10" width="11.85546875" customWidth="1"/>
  </cols>
  <sheetData>
    <row r="1" spans="1:7" x14ac:dyDescent="0.2">
      <c r="A1" s="1" t="s">
        <v>0</v>
      </c>
      <c r="B1" s="1" t="s">
        <v>1</v>
      </c>
      <c r="C1" s="1"/>
    </row>
    <row r="3" spans="1:7" ht="15" x14ac:dyDescent="0.25">
      <c r="B3" s="2" t="s">
        <v>2</v>
      </c>
      <c r="C3" t="s">
        <v>3</v>
      </c>
      <c r="D3" t="s">
        <v>4</v>
      </c>
      <c r="G3" s="3" t="s">
        <v>5</v>
      </c>
    </row>
    <row r="4" spans="1:7" x14ac:dyDescent="0.2">
      <c r="A4" t="s">
        <v>6</v>
      </c>
      <c r="B4" s="4">
        <v>-12.272957972461892</v>
      </c>
      <c r="C4" s="4">
        <v>-4.1383230215970235</v>
      </c>
      <c r="D4" s="4">
        <v>-2.73003683755072</v>
      </c>
    </row>
    <row r="5" spans="1:7" x14ac:dyDescent="0.2">
      <c r="A5" t="s">
        <v>7</v>
      </c>
      <c r="B5" s="4">
        <v>-5.4107370380888344</v>
      </c>
      <c r="C5" s="4">
        <v>-2.1030813719567276</v>
      </c>
      <c r="D5" s="4">
        <v>-8.4425330545134791E-2</v>
      </c>
    </row>
    <row r="6" spans="1:7" x14ac:dyDescent="0.2">
      <c r="A6" t="s">
        <v>8</v>
      </c>
      <c r="B6" s="4">
        <v>-5.4537535671023631</v>
      </c>
      <c r="C6" s="4">
        <v>-1.6803033383352872</v>
      </c>
      <c r="D6" s="4">
        <v>1.8187136071305732</v>
      </c>
    </row>
    <row r="7" spans="1:7" x14ac:dyDescent="0.2">
      <c r="A7" t="s">
        <v>9</v>
      </c>
      <c r="B7" s="4">
        <v>-4.6058641885998437</v>
      </c>
      <c r="C7" s="4">
        <v>-2.704585724513231</v>
      </c>
      <c r="D7" s="4">
        <v>0.61980268743064837</v>
      </c>
    </row>
    <row r="8" spans="1:7" x14ac:dyDescent="0.2">
      <c r="A8" t="s">
        <v>10</v>
      </c>
      <c r="B8" s="4">
        <v>5.7960162787634335</v>
      </c>
      <c r="C8" s="4">
        <v>7.0876152389089064</v>
      </c>
      <c r="D8" s="4">
        <v>4.1326457395001182</v>
      </c>
    </row>
    <row r="9" spans="1:7" x14ac:dyDescent="0.2">
      <c r="A9" t="s">
        <v>11</v>
      </c>
      <c r="B9" s="4">
        <v>30.149088901159594</v>
      </c>
      <c r="C9" s="4">
        <v>12.48019737764019</v>
      </c>
      <c r="D9" s="4">
        <v>-0.40205559980509564</v>
      </c>
    </row>
    <row r="28" spans="1:10" x14ac:dyDescent="0.2">
      <c r="A28" s="5" t="s">
        <v>12</v>
      </c>
      <c r="B28" s="5"/>
      <c r="C28" s="5"/>
      <c r="D28" s="5"/>
    </row>
    <row r="29" spans="1:10" x14ac:dyDescent="0.2">
      <c r="A29" s="2" t="s">
        <v>13</v>
      </c>
    </row>
    <row r="31" spans="1:10" ht="45" x14ac:dyDescent="0.2">
      <c r="A31" s="6" t="s">
        <v>14</v>
      </c>
      <c r="B31" s="6" t="s">
        <v>15</v>
      </c>
      <c r="C31" s="6" t="s">
        <v>16</v>
      </c>
      <c r="D31" s="6" t="s">
        <v>17</v>
      </c>
      <c r="E31" s="6" t="s">
        <v>18</v>
      </c>
      <c r="G31" s="7" t="s">
        <v>4</v>
      </c>
      <c r="H31" s="7" t="s">
        <v>3</v>
      </c>
      <c r="I31" s="8" t="s">
        <v>19</v>
      </c>
      <c r="J31" s="9" t="s">
        <v>20</v>
      </c>
    </row>
    <row r="32" spans="1:10" x14ac:dyDescent="0.2">
      <c r="A32" s="6" t="s">
        <v>21</v>
      </c>
      <c r="B32" s="6" t="s">
        <v>22</v>
      </c>
      <c r="C32" s="10">
        <v>70696</v>
      </c>
      <c r="D32" s="10">
        <v>116035</v>
      </c>
      <c r="E32" s="10">
        <v>152597</v>
      </c>
      <c r="G32" s="11">
        <f>((E32/C32)^(1/19))-1</f>
        <v>4.1326457395001182E-2</v>
      </c>
      <c r="H32" s="11">
        <f>((E32/D32)^(1/4))-1</f>
        <v>7.0876152389089064E-2</v>
      </c>
      <c r="I32" s="12"/>
      <c r="J32" s="13">
        <f>E32/$E$46</f>
        <v>8.9993642525957734E-2</v>
      </c>
    </row>
    <row r="33" spans="1:10" ht="5.25" customHeight="1" x14ac:dyDescent="0.2">
      <c r="A33" s="14"/>
      <c r="B33" s="14"/>
      <c r="C33" s="10"/>
      <c r="D33" s="10"/>
      <c r="E33" s="10"/>
      <c r="G33" s="15"/>
      <c r="H33" s="15"/>
      <c r="I33" s="16"/>
      <c r="J33" s="17"/>
    </row>
    <row r="34" spans="1:10" x14ac:dyDescent="0.2">
      <c r="A34" s="18" t="s">
        <v>23</v>
      </c>
      <c r="B34" s="18" t="s">
        <v>22</v>
      </c>
      <c r="C34" s="19">
        <v>138</v>
      </c>
      <c r="D34" s="19">
        <v>806</v>
      </c>
      <c r="E34" s="19">
        <v>2459</v>
      </c>
      <c r="G34" s="11">
        <f>((E34/C34)^(1/19))-1</f>
        <v>0.16368586777939864</v>
      </c>
      <c r="H34" s="11">
        <f>((E34/D34)^(1/4))-1</f>
        <v>0.32161777714990492</v>
      </c>
      <c r="I34" s="20">
        <f>E34/E32</f>
        <v>1.6114340386770381E-2</v>
      </c>
      <c r="J34" s="20">
        <f>E34/$E$46</f>
        <v>1.4501881883086172E-3</v>
      </c>
    </row>
    <row r="35" spans="1:10" x14ac:dyDescent="0.2">
      <c r="A35" s="6" t="s">
        <v>24</v>
      </c>
      <c r="B35" s="6" t="s">
        <v>22</v>
      </c>
      <c r="C35" s="10">
        <v>137</v>
      </c>
      <c r="D35" s="10">
        <v>681</v>
      </c>
      <c r="E35" s="10">
        <v>1251</v>
      </c>
      <c r="G35" s="11">
        <f>((E35/C35)^(1/19))-1</f>
        <v>0.12345211298123848</v>
      </c>
      <c r="H35" s="11">
        <f>((E35/D35)^(1/4))-1</f>
        <v>0.16419987801961433</v>
      </c>
      <c r="I35" s="11"/>
      <c r="J35" s="21"/>
    </row>
    <row r="36" spans="1:10" x14ac:dyDescent="0.2">
      <c r="A36" s="6" t="s">
        <v>25</v>
      </c>
      <c r="B36" s="6" t="s">
        <v>22</v>
      </c>
      <c r="C36" s="10">
        <v>1</v>
      </c>
      <c r="D36" s="10">
        <v>125</v>
      </c>
      <c r="E36" s="10">
        <v>1209</v>
      </c>
      <c r="G36" s="11">
        <f>((E36/C36)^(1/19))-1</f>
        <v>0.45289076477043255</v>
      </c>
      <c r="H36" s="11">
        <f>((E36/D36)^(1/4))-1</f>
        <v>0.76351465057368495</v>
      </c>
      <c r="I36" s="11"/>
      <c r="J36" s="21"/>
    </row>
    <row r="37" spans="1:10" ht="5.25" customHeight="1" x14ac:dyDescent="0.2">
      <c r="A37" s="14"/>
      <c r="B37" s="14"/>
      <c r="C37" s="10"/>
      <c r="D37" s="10"/>
      <c r="E37" s="10"/>
      <c r="G37" s="15"/>
      <c r="H37" s="15"/>
      <c r="I37" s="22"/>
      <c r="J37" s="23"/>
    </row>
    <row r="38" spans="1:10" x14ac:dyDescent="0.2">
      <c r="A38" s="18" t="s">
        <v>26</v>
      </c>
      <c r="B38" s="18" t="s">
        <v>22</v>
      </c>
      <c r="C38" s="19">
        <v>42644</v>
      </c>
      <c r="D38" s="19">
        <v>77538</v>
      </c>
      <c r="E38" s="19">
        <v>104691</v>
      </c>
      <c r="G38" s="11">
        <f>((E38/C38)^(1/19))-1</f>
        <v>4.8404850976394131E-2</v>
      </c>
      <c r="H38" s="20">
        <f>((E38/D38)^(1/4))-1</f>
        <v>7.7950177494646056E-2</v>
      </c>
      <c r="I38" s="20">
        <f>E38/E32</f>
        <v>0.68606198024862874</v>
      </c>
      <c r="J38" s="20">
        <f>E38/$E$46</f>
        <v>6.1741216601145767E-2</v>
      </c>
    </row>
    <row r="39" spans="1:10" x14ac:dyDescent="0.2">
      <c r="A39" s="18" t="s">
        <v>27</v>
      </c>
      <c r="B39" s="18" t="s">
        <v>22</v>
      </c>
      <c r="C39" s="19">
        <v>3189</v>
      </c>
      <c r="D39" s="19">
        <v>5354</v>
      </c>
      <c r="E39" s="19">
        <v>5834</v>
      </c>
      <c r="G39" s="11">
        <f>((E39/C39)^(1/19))-1</f>
        <v>3.2299910685346545E-2</v>
      </c>
      <c r="H39" s="11">
        <f>((E39/D39)^(1/4))-1</f>
        <v>2.1696756078634749E-2</v>
      </c>
      <c r="I39" s="20">
        <f>E39/E32</f>
        <v>3.8231420014810252E-2</v>
      </c>
      <c r="J39" s="20">
        <f>E39/$E$46</f>
        <v>3.4405847460725796E-3</v>
      </c>
    </row>
    <row r="40" spans="1:10" ht="3.75" customHeight="1" x14ac:dyDescent="0.2">
      <c r="A40" s="15"/>
      <c r="B40" s="15"/>
      <c r="C40" s="15"/>
      <c r="D40" s="15"/>
      <c r="E40" s="15"/>
      <c r="G40" s="15"/>
      <c r="H40" s="15"/>
      <c r="I40" s="22"/>
      <c r="J40" s="23"/>
    </row>
    <row r="41" spans="1:10" x14ac:dyDescent="0.2">
      <c r="A41" s="18" t="s">
        <v>28</v>
      </c>
      <c r="B41" s="18" t="s">
        <v>22</v>
      </c>
      <c r="C41" s="19">
        <v>24609</v>
      </c>
      <c r="D41" s="19">
        <v>26234</v>
      </c>
      <c r="E41" s="19">
        <v>28150</v>
      </c>
      <c r="G41" s="11">
        <f>((E41/C41)^(1/19))-1</f>
        <v>7.1006236139889989E-3</v>
      </c>
      <c r="H41" s="20">
        <f>((E41/D41)^(1/4))-1</f>
        <v>1.7778965981475769E-2</v>
      </c>
      <c r="I41" s="20">
        <f>E41/E32</f>
        <v>0.1844728271197992</v>
      </c>
      <c r="J41" s="20">
        <f>E41/$E$46</f>
        <v>1.660138165957201E-2</v>
      </c>
    </row>
    <row r="42" spans="1:10" x14ac:dyDescent="0.2">
      <c r="A42" s="18" t="s">
        <v>29</v>
      </c>
      <c r="B42" s="18" t="s">
        <v>22</v>
      </c>
      <c r="C42" s="19">
        <v>67</v>
      </c>
      <c r="D42" s="19">
        <v>6057</v>
      </c>
      <c r="E42" s="19">
        <v>11421</v>
      </c>
      <c r="G42" s="11">
        <f>((E42/C42)^(1/19))-1</f>
        <v>0.31055175155043102</v>
      </c>
      <c r="H42" s="11">
        <f>((E42/D42)^(1/4))-1</f>
        <v>0.17182197894259277</v>
      </c>
      <c r="I42" s="20">
        <f>E42/E32</f>
        <v>7.4844197461286913E-2</v>
      </c>
      <c r="J42" s="20">
        <f>E42/$E$46</f>
        <v>6.7355019514732479E-3</v>
      </c>
    </row>
    <row r="43" spans="1:10" ht="3" customHeight="1" x14ac:dyDescent="0.2">
      <c r="A43" s="15"/>
      <c r="B43" s="15"/>
      <c r="C43" s="15"/>
      <c r="D43" s="15"/>
      <c r="E43" s="15"/>
      <c r="G43" s="15"/>
      <c r="H43" s="15"/>
      <c r="I43" s="22"/>
      <c r="J43" s="23"/>
    </row>
    <row r="44" spans="1:10" x14ac:dyDescent="0.2">
      <c r="A44" s="18" t="s">
        <v>30</v>
      </c>
      <c r="B44" s="18" t="s">
        <v>22</v>
      </c>
      <c r="C44" s="19">
        <v>49</v>
      </c>
      <c r="D44" s="19">
        <v>46</v>
      </c>
      <c r="E44" s="19">
        <v>43</v>
      </c>
      <c r="G44" s="11">
        <f>((E44/C44)^(1/19))-1</f>
        <v>-6.8511694332688E-3</v>
      </c>
      <c r="H44" s="11">
        <f>((E44/D44)^(1/4))-1</f>
        <v>-1.6718980459518362E-2</v>
      </c>
      <c r="I44" s="11">
        <f>E44/E32</f>
        <v>2.8178797748317462E-4</v>
      </c>
      <c r="J44" s="21">
        <f>E44/$E$46</f>
        <v>2.5359126513733445E-5</v>
      </c>
    </row>
    <row r="45" spans="1:10" x14ac:dyDescent="0.2">
      <c r="I45" s="24"/>
    </row>
    <row r="46" spans="1:10" x14ac:dyDescent="0.2">
      <c r="A46" s="25" t="s">
        <v>31</v>
      </c>
      <c r="B46" s="26" t="s">
        <v>32</v>
      </c>
      <c r="C46" s="27">
        <v>1663171.9999999998</v>
      </c>
      <c r="D46" s="27">
        <v>1817909</v>
      </c>
      <c r="E46" s="27">
        <v>1695641.9999999998</v>
      </c>
    </row>
  </sheetData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 2 growth rates per fuel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2012-03-01T12:40:30Z</dcterms:created>
  <dcterms:modified xsi:type="dcterms:W3CDTF">2012-03-01T12:40:43Z</dcterms:modified>
</cp:coreProperties>
</file>