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3"/>
  </bookViews>
  <sheets>
    <sheet name="1750-20010perGas" sheetId="1" r:id="rId1"/>
    <sheet name="TimeSeries AERO&amp;ODS" sheetId="2" r:id="rId2"/>
    <sheet name="Drill down data info" sheetId="3" r:id="rId3"/>
    <sheet name="Metadata" sheetId="4" r:id="rId4"/>
    <sheet name="Data for graph" sheetId="5" r:id="rId5"/>
    <sheet name="Graph" sheetId="6" r:id="rId6"/>
  </sheets>
  <externalReferences>
    <externalReference r:id="rId9"/>
  </externalReference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<sst xmlns="http://schemas.openxmlformats.org/spreadsheetml/2006/main" count="313" uniqueCount="169">
  <si>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</si>
  <si>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</si>
  <si>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</si>
  <si>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</si>
  <si>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</si>
  <si>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</si>
  <si>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</si>
  <si>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</si>
  <si>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</si>
  <si>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</si>
  <si>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</si>
  <si>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</si>
  <si>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</si>
  <si>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</si>
  <si>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</si>
  <si>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</si>
  <si>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</si>
  <si>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</si>
  <si>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</si>
  <si>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</si>
  <si>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</si>
  <si>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</si>
  <si>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</si>
  <si>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</si>
  <si>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</si>
  <si>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</si>
  <si>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</si>
  <si>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</si>
  <si>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</si>
  <si>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</si>
  <si>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</si>
  <si>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</si>
  <si>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</si>
  <si>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</si>
  <si>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</si>
  <si>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</si>
  <si>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</si>
  <si>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</si>
  <si>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</si>
  <si>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</si>
  <si>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</si>
  <si>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</si>
  <si>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</si>
  <si>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</si>
  <si>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</si>
  <si>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</si>
  <si>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</si>
  <si>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</si>
  <si>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</si>
  <si>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Year</t>
  </si>
  <si>
    <t>CO2</t>
  </si>
  <si>
    <t>CH4</t>
  </si>
  <si>
    <t>N2O</t>
  </si>
  <si>
    <t>HCFCetcKyoto</t>
  </si>
  <si>
    <t>totalKyotoGasses</t>
  </si>
  <si>
    <t>CO2only(based on RadForcing)</t>
  </si>
  <si>
    <t>total LLGHG</t>
  </si>
  <si>
    <t>total LLGHG
(incl. ODS)</t>
  </si>
  <si>
    <t>Forcing
CO2</t>
  </si>
  <si>
    <t>Forcing
CH4</t>
  </si>
  <si>
    <t>Forcing
N2O</t>
  </si>
  <si>
    <t>Montreal gasses
HCFCetcKyoto</t>
  </si>
  <si>
    <t>Montreal gasses
gross</t>
  </si>
  <si>
    <t>Montreal gasses
incl ODS</t>
  </si>
  <si>
    <t>All Gasses
(incl. aerosols, ozone, vapour)</t>
  </si>
  <si>
    <t>Annual increase
totalKyotoGasses</t>
  </si>
  <si>
    <t>Conc.(CO2eq)
totalKyotoGasses</t>
  </si>
  <si>
    <t>CO2only (based on RadForcing)</t>
  </si>
  <si>
    <t>Annual increase
CO2only(based on RadForcing)</t>
  </si>
  <si>
    <t>Montreal gasses gross</t>
  </si>
  <si>
    <t>Incl. O3depletingoffset
(Velders et al, 2007)</t>
  </si>
  <si>
    <t>Non-protocol gassess
(aerosols, vapour &amp; ozone)</t>
  </si>
  <si>
    <t>Net forcing</t>
  </si>
  <si>
    <t>Forcing non Kyoto gasses</t>
  </si>
  <si>
    <t>last update: Sept. 2011</t>
  </si>
  <si>
    <t>including stratof part (20%), extending aerosols</t>
  </si>
  <si>
    <t>initial conc (ppm)</t>
  </si>
  <si>
    <t>Source MC2008</t>
  </si>
  <si>
    <t>ODSfactor</t>
  </si>
  <si>
    <t>(Velders et al, 2007)</t>
  </si>
  <si>
    <t>CO2forcing</t>
  </si>
  <si>
    <t>Forcing</t>
  </si>
  <si>
    <t>Montreal gasses</t>
  </si>
  <si>
    <t>All Gasses</t>
  </si>
  <si>
    <t>Conc.(CO2eq)</t>
  </si>
  <si>
    <t>Unit ?</t>
  </si>
  <si>
    <t>colA</t>
  </si>
  <si>
    <t>colB</t>
  </si>
  <si>
    <t>colC</t>
  </si>
  <si>
    <t>colD</t>
  </si>
  <si>
    <t>colE</t>
  </si>
  <si>
    <t>colF</t>
  </si>
  <si>
    <t>colG</t>
  </si>
  <si>
    <t>colH</t>
  </si>
  <si>
    <t>colI</t>
  </si>
  <si>
    <t>colJ</t>
  </si>
  <si>
    <t>colK</t>
  </si>
  <si>
    <t>colL</t>
  </si>
  <si>
    <t>colM</t>
  </si>
  <si>
    <t>colN</t>
  </si>
  <si>
    <t>colO</t>
  </si>
  <si>
    <t>colP</t>
  </si>
  <si>
    <t>colQ</t>
  </si>
  <si>
    <t>colR</t>
  </si>
  <si>
    <t>colS</t>
  </si>
  <si>
    <t>colT</t>
  </si>
  <si>
    <t>colB+
colC+
colD+
colE</t>
  </si>
  <si>
    <t>colI+
colG</t>
  </si>
  <si>
    <t>TimeSeries AERO&amp;ODS</t>
  </si>
  <si>
    <t>colM(n) - colM(n-1)</t>
  </si>
  <si>
    <t>colO(n) - colO(n-1)</t>
  </si>
  <si>
    <t>colN(n) - colN(n-1)</t>
  </si>
  <si>
    <t>colP(n) - colP(n-1)</t>
  </si>
  <si>
    <t>Column no.:</t>
  </si>
  <si>
    <t>Head line:</t>
  </si>
  <si>
    <t>Column name:</t>
  </si>
  <si>
    <t>Units:</t>
  </si>
  <si>
    <t>Formula:</t>
  </si>
  <si>
    <t>1750-20010perGas</t>
  </si>
  <si>
    <t>TAB:</t>
  </si>
  <si>
    <r>
      <rPr>
        <sz val="10"/>
        <color indexed="30"/>
        <rFont val="Arial"/>
        <family val="2"/>
      </rPr>
      <t>TimeSeries
AERO&amp;ODS</t>
    </r>
    <r>
      <rPr>
        <sz val="10"/>
        <rFont val="Arial"/>
        <family val="2"/>
      </rPr>
      <t xml:space="preserve"> 
colI</t>
    </r>
  </si>
  <si>
    <r>
      <t xml:space="preserve">1750-20010
perGas
</t>
    </r>
    <r>
      <rPr>
        <sz val="10"/>
        <rFont val="Arial"/>
        <family val="2"/>
      </rPr>
      <t>colB</t>
    </r>
  </si>
  <si>
    <r>
      <t xml:space="preserve">1750-20010
perGas
</t>
    </r>
    <r>
      <rPr>
        <sz val="10"/>
        <rFont val="Arial"/>
        <family val="2"/>
      </rPr>
      <t>colC</t>
    </r>
  </si>
  <si>
    <r>
      <t xml:space="preserve">1750-20010
perGas
</t>
    </r>
    <r>
      <rPr>
        <sz val="10"/>
        <rFont val="Arial"/>
        <family val="2"/>
      </rPr>
      <t>colD</t>
    </r>
  </si>
  <si>
    <r>
      <t xml:space="preserve">1750-20010
perGas
</t>
    </r>
    <r>
      <rPr>
        <sz val="10"/>
        <rFont val="Arial"/>
        <family val="2"/>
      </rPr>
      <t>colE</t>
    </r>
  </si>
  <si>
    <r>
      <t xml:space="preserve">1750-20010
perGas
</t>
    </r>
    <r>
      <rPr>
        <sz val="10"/>
        <rFont val="Arial"/>
        <family val="2"/>
      </rPr>
      <t>colF</t>
    </r>
  </si>
  <si>
    <r>
      <t xml:space="preserve">colE * (1 - </t>
    </r>
    <r>
      <rPr>
        <sz val="10"/>
        <color indexed="36"/>
        <rFont val="Arial"/>
        <family val="2"/>
      </rPr>
      <t>ODSfactor</t>
    </r>
    <r>
      <rPr>
        <sz val="10"/>
        <rFont val="Arial"/>
        <family val="2"/>
      </rPr>
      <t>)</t>
    </r>
  </si>
  <si>
    <r>
      <rPr>
        <sz val="10"/>
        <color indexed="60"/>
        <rFont val="Arial"/>
        <family val="2"/>
      </rPr>
      <t>initial conc</t>
    </r>
    <r>
      <rPr>
        <sz val="10"/>
        <rFont val="Arial"/>
        <family val="2"/>
      </rPr>
      <t xml:space="preserve"> * EXP(colI / 5,35)</t>
    </r>
  </si>
  <si>
    <r>
      <rPr>
        <sz val="10"/>
        <color indexed="60"/>
        <rFont val="Arial"/>
        <family val="2"/>
      </rPr>
      <t>initial conc</t>
    </r>
    <r>
      <rPr>
        <sz val="10"/>
        <rFont val="Arial"/>
        <family val="2"/>
      </rPr>
      <t xml:space="preserve"> * EXP(colK / 5,35)</t>
    </r>
  </si>
  <si>
    <r>
      <rPr>
        <sz val="10"/>
        <color indexed="60"/>
        <rFont val="Arial"/>
        <family val="2"/>
      </rPr>
      <t xml:space="preserve">initial conc </t>
    </r>
    <r>
      <rPr>
        <sz val="10"/>
        <rFont val="Arial"/>
        <family val="2"/>
      </rPr>
      <t>* EXP(colJ / 5,35)</t>
    </r>
  </si>
  <si>
    <r>
      <rPr>
        <sz val="10"/>
        <color indexed="60"/>
        <rFont val="Arial"/>
        <family val="2"/>
      </rPr>
      <t>initial conc</t>
    </r>
    <r>
      <rPr>
        <sz val="10"/>
        <rFont val="Arial"/>
        <family val="2"/>
      </rPr>
      <t xml:space="preserve"> * EXP(colB / 5,35)</t>
    </r>
  </si>
  <si>
    <r>
      <t xml:space="preserve">1750-20010
perGas
</t>
    </r>
    <r>
      <rPr>
        <sz val="10"/>
        <rFont val="Arial"/>
        <family val="2"/>
      </rPr>
      <t>colG</t>
    </r>
  </si>
  <si>
    <t>ozone, stratospheric</t>
  </si>
  <si>
    <t>ozone, tropospheric</t>
  </si>
  <si>
    <t>Changed after email from Guus Velders (Nov. 2011)</t>
  </si>
  <si>
    <t>Time series for total forcing</t>
  </si>
  <si>
    <t>vapour</t>
  </si>
  <si>
    <t xml:space="preserve">Based on </t>
  </si>
  <si>
    <t>Aerosols</t>
  </si>
  <si>
    <t>SO2 reductiepercentages, Hans Eerens pes. Comm, Sept. 2011</t>
  </si>
  <si>
    <t>- constant ozone &amp; vapour</t>
  </si>
  <si>
    <t>- decrease concentration of (Sulphur) aerosols</t>
  </si>
  <si>
    <t>- considering ODS offset (Velders et al, 2007)</t>
  </si>
  <si>
    <t>SHEET IS NEDED TO SHOW CONTRIBUTION NPgasses</t>
  </si>
  <si>
    <t>ozone,
tropospheric</t>
  </si>
  <si>
    <t>ozone,
stratospheric</t>
  </si>
  <si>
    <r>
      <t xml:space="preserve">
</t>
    </r>
    <r>
      <rPr>
        <sz val="10"/>
        <color indexed="30"/>
        <rFont val="Arial"/>
        <family val="2"/>
      </rPr>
      <t>TimeSeries AERO&amp;ODS</t>
    </r>
    <r>
      <rPr>
        <sz val="10"/>
        <color indexed="17"/>
        <rFont val="Arial"/>
        <family val="2"/>
      </rPr>
      <t xml:space="preserve">
</t>
    </r>
    <r>
      <rPr>
        <sz val="10"/>
        <rFont val="Arial"/>
        <family val="2"/>
      </rPr>
      <t>ozone, tropospheric +
vapour +
Aerosols</t>
    </r>
    <r>
      <rPr>
        <sz val="10"/>
        <color indexed="17"/>
        <rFont val="Arial"/>
        <family val="2"/>
      </rPr>
      <t xml:space="preserve">
</t>
    </r>
  </si>
  <si>
    <t>I$14+
((B15-B$14)/
(B$28-B$14))*
(Aerosols - vapour)</t>
  </si>
  <si>
    <t>I$14+
((B16-B$14)/
(B$28-B$14))*
(Aerosols - vapour)</t>
  </si>
  <si>
    <t xml:space="preserve">colB +
colC +
colD +
colE +
colG +
colH
</t>
  </si>
  <si>
    <t>colG +
colH</t>
  </si>
  <si>
    <t>From 1980 direct numbers from NOAA (ftp://ftp.cmdl.noaa.gov/ccg/co2/trends/co2_annmean_gl.txt)</t>
  </si>
  <si>
    <t>Fig 01:</t>
  </si>
  <si>
    <t>Intergovernmental Panel on Climate Change (IPCC)</t>
  </si>
  <si>
    <t>John van Aardenne</t>
  </si>
  <si>
    <t>John.Aardenne@eea.europa.eu</t>
  </si>
  <si>
    <t>http://www.ipcc.ch/</t>
  </si>
  <si>
    <t>EU-27</t>
  </si>
  <si>
    <t>CSI, climate change, greenhouse gases,  CSI013, kyoto</t>
  </si>
  <si>
    <t>Climate change</t>
  </si>
  <si>
    <t>EEA standard re-use policy: unless otherwise indicated, re-use of content on the EEA website for commercial or non-commercial purposes is permitted free of charge, provided that the source is acknowledged (http://www.eea.europa.eu/legal/copyright). Copyright holder: Intergovernmental Panel on Climate Change (IPCC).</t>
  </si>
  <si>
    <t>y</t>
  </si>
  <si>
    <t>Source: NOAA, 2011 and CDIAC (2011a, b)</t>
  </si>
  <si>
    <t>2011; 1.3.3</t>
  </si>
  <si>
    <t>year</t>
  </si>
  <si>
    <t>CH4_concentration (ppb)</t>
  </si>
  <si>
    <t>Figure 5:  Atmospheric concentration of CH4 (ppb)</t>
  </si>
  <si>
    <t>Atmospheric concentration of CH4 (ppb)</t>
  </si>
  <si>
    <t>1750-2009</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</si>
</sst>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00"/>
    <numFmt numFmtId="186" formatCode="0.0"/>
    <numFmt numFmtId="187" formatCode="0.0000"/>
  </numFmts>
  <fonts count="65">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Times New Roman"/>
      <family val="1"/>
    </font>
    <font>
      <b/>
      <sz val="10"/>
      <name val="Times New Roman"/>
      <family val="1"/>
    </font>
    <font>
      <sz val="10"/>
      <color indexed="30"/>
      <name val="Arial"/>
      <family val="2"/>
    </font>
    <font>
      <sz val="10"/>
      <color indexed="36"/>
      <name val="Arial"/>
      <family val="2"/>
    </font>
    <font>
      <sz val="10"/>
      <color indexed="60"/>
      <name val="Arial"/>
      <family val="2"/>
    </font>
    <font>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30"/>
      <name val="Arial"/>
      <family val="2"/>
    </font>
    <font>
      <b/>
      <sz val="10"/>
      <color indexed="10"/>
      <name val="Arial"/>
      <family val="2"/>
    </font>
    <font>
      <sz val="10"/>
      <color indexed="10"/>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70C0"/>
      <name val="Arial"/>
      <family val="2"/>
    </font>
    <font>
      <b/>
      <sz val="10"/>
      <color rgb="FFFF0000"/>
      <name val="Arial"/>
      <family val="2"/>
    </font>
    <font>
      <sz val="10"/>
      <color rgb="FF7030A0"/>
      <name val="Arial"/>
      <family val="2"/>
    </font>
    <font>
      <sz val="10"/>
      <color rgb="FFC00000"/>
      <name val="Arial"/>
      <family val="2"/>
    </font>
    <font>
      <sz val="10"/>
      <color theme="6" tint="-0.4999699890613556"/>
      <name val="Arial"/>
      <family val="2"/>
    </font>
    <font>
      <sz val="10"/>
      <color rgb="FFFF0000"/>
      <name val="Arial"/>
      <family val="2"/>
    </font>
    <font>
      <sz val="10"/>
      <color rgb="FF0070C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22"/>
        <bgColor indexed="64"/>
      </patternFill>
    </fill>
    <fill>
      <patternFill patternType="solid">
        <fgColor rgb="FF0070C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Alignment="1">
      <alignment/>
    </xf>
    <xf numFmtId="2" fontId="0" fillId="0" borderId="0" xfId="0" applyNumberFormat="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6"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2" fontId="0" fillId="0" borderId="0" xfId="0" applyNumberFormat="1" applyFont="1" applyAlignment="1">
      <alignment horizontal="center" vertical="center"/>
    </xf>
    <xf numFmtId="0" fontId="0" fillId="0" borderId="0" xfId="0" applyAlignment="1">
      <alignment horizontal="center" vertical="center" wrapText="1"/>
    </xf>
    <xf numFmtId="0" fontId="34" fillId="0" borderId="0" xfId="0" applyFont="1" applyAlignment="1">
      <alignment horizontal="center" vertical="center" wrapText="1"/>
    </xf>
    <xf numFmtId="0" fontId="0" fillId="0" borderId="0" xfId="0" applyFont="1" applyAlignment="1">
      <alignment horizontal="center" vertical="center" wrapText="1"/>
    </xf>
    <xf numFmtId="0" fontId="12" fillId="0" borderId="0" xfId="0" applyFont="1" applyAlignment="1">
      <alignment/>
    </xf>
    <xf numFmtId="0" fontId="0" fillId="0" borderId="0" xfId="0" applyAlignment="1">
      <alignment horizont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20" xfId="0" applyFont="1" applyBorder="1" applyAlignment="1">
      <alignment horizontal="left" vertical="center" wrapText="1"/>
    </xf>
    <xf numFmtId="0" fontId="0" fillId="0" borderId="20" xfId="0" applyBorder="1" applyAlignment="1">
      <alignment horizontal="center" vertical="center" wrapText="1"/>
    </xf>
    <xf numFmtId="0" fontId="11" fillId="0" borderId="20" xfId="0" applyFont="1" applyBorder="1" applyAlignment="1">
      <alignment horizontal="center" vertical="center" wrapText="1"/>
    </xf>
    <xf numFmtId="0" fontId="0" fillId="0" borderId="20" xfId="0" applyFont="1" applyBorder="1" applyAlignment="1">
      <alignment/>
    </xf>
    <xf numFmtId="0" fontId="0" fillId="0" borderId="20" xfId="0" applyBorder="1" applyAlignment="1">
      <alignment/>
    </xf>
    <xf numFmtId="0" fontId="0" fillId="0" borderId="20" xfId="0" applyFont="1" applyBorder="1" applyAlignment="1">
      <alignment vertical="center"/>
    </xf>
    <xf numFmtId="0" fontId="0" fillId="0" borderId="20" xfId="0" applyBorder="1" applyAlignment="1">
      <alignment vertical="center"/>
    </xf>
    <xf numFmtId="0" fontId="0" fillId="0" borderId="20" xfId="0" applyFont="1" applyBorder="1" applyAlignment="1" quotePrefix="1">
      <alignment vertical="center"/>
    </xf>
    <xf numFmtId="0" fontId="0" fillId="0" borderId="20" xfId="0" applyFont="1" applyBorder="1" applyAlignment="1">
      <alignment vertical="center" wrapText="1"/>
    </xf>
    <xf numFmtId="0" fontId="0" fillId="0" borderId="0" xfId="0" applyAlignment="1">
      <alignment vertical="center"/>
    </xf>
    <xf numFmtId="0" fontId="0" fillId="0" borderId="20" xfId="0" applyFont="1" applyBorder="1" applyAlignment="1">
      <alignment horizontal="center" vertical="center" wrapText="1"/>
    </xf>
    <xf numFmtId="0" fontId="57" fillId="33" borderId="0" xfId="0" applyFont="1" applyFill="1" applyAlignment="1">
      <alignment/>
    </xf>
    <xf numFmtId="0" fontId="58" fillId="33" borderId="0" xfId="0" applyFont="1" applyFill="1" applyAlignment="1">
      <alignment/>
    </xf>
    <xf numFmtId="0" fontId="59" fillId="0" borderId="0" xfId="0" applyFont="1" applyAlignment="1">
      <alignment/>
    </xf>
    <xf numFmtId="0" fontId="60" fillId="0" borderId="0" xfId="0" applyFont="1" applyAlignment="1">
      <alignment/>
    </xf>
    <xf numFmtId="0" fontId="60" fillId="0" borderId="0" xfId="0" applyFont="1" applyAlignment="1">
      <alignment horizontal="right"/>
    </xf>
    <xf numFmtId="0" fontId="0" fillId="0" borderId="21" xfId="0" applyBorder="1" applyAlignment="1">
      <alignment/>
    </xf>
    <xf numFmtId="0" fontId="12" fillId="36" borderId="0" xfId="0" applyFont="1" applyFill="1" applyAlignment="1">
      <alignment/>
    </xf>
    <xf numFmtId="0" fontId="0" fillId="36" borderId="0" xfId="0" applyFill="1" applyAlignment="1">
      <alignment/>
    </xf>
    <xf numFmtId="0" fontId="12" fillId="36" borderId="0" xfId="0" applyFont="1" applyFill="1" applyAlignment="1" quotePrefix="1">
      <alignment/>
    </xf>
    <xf numFmtId="9" fontId="0" fillId="0" borderId="0" xfId="0" applyNumberFormat="1" applyAlignment="1">
      <alignment/>
    </xf>
    <xf numFmtId="0" fontId="0" fillId="0" borderId="0" xfId="0"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vertical="center"/>
    </xf>
    <xf numFmtId="0" fontId="0" fillId="37" borderId="0" xfId="0" applyFill="1" applyAlignment="1">
      <alignment/>
    </xf>
    <xf numFmtId="0" fontId="61" fillId="0" borderId="0" xfId="0" applyFont="1" applyAlignment="1">
      <alignment/>
    </xf>
    <xf numFmtId="2" fontId="61" fillId="0" borderId="0" xfId="0" applyNumberFormat="1" applyFont="1" applyAlignment="1">
      <alignment/>
    </xf>
    <xf numFmtId="0" fontId="0" fillId="0" borderId="0" xfId="0" applyFont="1" applyBorder="1" applyAlignment="1">
      <alignment horizontal="center" vertical="center" wrapText="1"/>
    </xf>
    <xf numFmtId="0" fontId="0" fillId="0" borderId="22" xfId="0" applyFont="1" applyBorder="1" applyAlignment="1">
      <alignment vertical="center"/>
    </xf>
    <xf numFmtId="187" fontId="0" fillId="0" borderId="0" xfId="0" applyNumberFormat="1" applyAlignment="1">
      <alignment/>
    </xf>
    <xf numFmtId="0" fontId="61" fillId="0" borderId="20" xfId="0" applyFont="1" applyBorder="1" applyAlignment="1">
      <alignment horizontal="center" vertical="center"/>
    </xf>
    <xf numFmtId="0" fontId="61" fillId="0" borderId="2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62" fillId="0" borderId="20" xfId="0" applyFont="1" applyBorder="1" applyAlignment="1">
      <alignment horizontal="center" vertical="center" wrapText="1"/>
    </xf>
    <xf numFmtId="0" fontId="0" fillId="0" borderId="20" xfId="0" applyBorder="1" applyAlignment="1">
      <alignment horizontal="center" vertical="center"/>
    </xf>
    <xf numFmtId="0" fontId="63" fillId="0" borderId="20" xfId="0" applyFont="1" applyBorder="1" applyAlignment="1">
      <alignment horizontal="center" vertical="center" wrapText="1"/>
    </xf>
    <xf numFmtId="2" fontId="0" fillId="0" borderId="0" xfId="0" applyNumberFormat="1" applyFont="1" applyAlignment="1">
      <alignment horizontal="left" vertical="top"/>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63" fillId="0" borderId="22" xfId="0" applyFont="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3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1"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2" fillId="35" borderId="35" xfId="53" applyNumberFormat="1" applyFill="1" applyBorder="1" applyAlignment="1" applyProtection="1">
      <alignment horizontal="left" vertical="center" wrapText="1"/>
      <protection/>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25"/>
          <c:w val="0.9685"/>
          <c:h val="0.9375"/>
        </c:manualLayout>
      </c:layout>
      <c:lineChart>
        <c:grouping val="standard"/>
        <c:varyColors val="0"/>
        <c:ser>
          <c:idx val="0"/>
          <c:order val="0"/>
          <c:tx>
            <c:strRef>
              <c:f>'Data for graph'!$B$1</c:f>
              <c:strCache>
                <c:ptCount val="1"/>
                <c:pt idx="0">
                  <c:v>CH4_concentration (ppb)</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graph'!$A$2:$A$79</c:f>
              <c:numCache>
                <c:ptCount val="78"/>
                <c:pt idx="0">
                  <c:v>1750</c:v>
                </c:pt>
                <c:pt idx="1">
                  <c:v>1755</c:v>
                </c:pt>
                <c:pt idx="2">
                  <c:v>1760</c:v>
                </c:pt>
                <c:pt idx="3">
                  <c:v>1765</c:v>
                </c:pt>
                <c:pt idx="4">
                  <c:v>1770</c:v>
                </c:pt>
                <c:pt idx="5">
                  <c:v>1775</c:v>
                </c:pt>
                <c:pt idx="6">
                  <c:v>1780</c:v>
                </c:pt>
                <c:pt idx="7">
                  <c:v>1785</c:v>
                </c:pt>
                <c:pt idx="8">
                  <c:v>1790</c:v>
                </c:pt>
                <c:pt idx="9">
                  <c:v>1795</c:v>
                </c:pt>
                <c:pt idx="10">
                  <c:v>1800</c:v>
                </c:pt>
                <c:pt idx="11">
                  <c:v>1805</c:v>
                </c:pt>
                <c:pt idx="12">
                  <c:v>1810</c:v>
                </c:pt>
                <c:pt idx="13">
                  <c:v>1815</c:v>
                </c:pt>
                <c:pt idx="14">
                  <c:v>1820</c:v>
                </c:pt>
                <c:pt idx="15">
                  <c:v>1825</c:v>
                </c:pt>
                <c:pt idx="16">
                  <c:v>1830</c:v>
                </c:pt>
                <c:pt idx="17">
                  <c:v>1835</c:v>
                </c:pt>
                <c:pt idx="18">
                  <c:v>1840</c:v>
                </c:pt>
                <c:pt idx="19">
                  <c:v>1845</c:v>
                </c:pt>
                <c:pt idx="20">
                  <c:v>1850</c:v>
                </c:pt>
                <c:pt idx="21">
                  <c:v>1855</c:v>
                </c:pt>
                <c:pt idx="22">
                  <c:v>1860</c:v>
                </c:pt>
                <c:pt idx="23">
                  <c:v>1865</c:v>
                </c:pt>
                <c:pt idx="24">
                  <c:v>1870</c:v>
                </c:pt>
                <c:pt idx="25">
                  <c:v>1875</c:v>
                </c:pt>
                <c:pt idx="26">
                  <c:v>1880</c:v>
                </c:pt>
                <c:pt idx="27">
                  <c:v>1885</c:v>
                </c:pt>
                <c:pt idx="28">
                  <c:v>1890</c:v>
                </c:pt>
                <c:pt idx="29">
                  <c:v>1895</c:v>
                </c:pt>
                <c:pt idx="30">
                  <c:v>1900</c:v>
                </c:pt>
                <c:pt idx="31">
                  <c:v>1905</c:v>
                </c:pt>
                <c:pt idx="32">
                  <c:v>1910</c:v>
                </c:pt>
                <c:pt idx="33">
                  <c:v>1915</c:v>
                </c:pt>
                <c:pt idx="34">
                  <c:v>1920</c:v>
                </c:pt>
                <c:pt idx="35">
                  <c:v>1925</c:v>
                </c:pt>
                <c:pt idx="36">
                  <c:v>1930</c:v>
                </c:pt>
                <c:pt idx="37">
                  <c:v>1935</c:v>
                </c:pt>
                <c:pt idx="38">
                  <c:v>1940</c:v>
                </c:pt>
                <c:pt idx="39">
                  <c:v>1945</c:v>
                </c:pt>
                <c:pt idx="40">
                  <c:v>1950</c:v>
                </c:pt>
                <c:pt idx="41">
                  <c:v>1955</c:v>
                </c:pt>
                <c:pt idx="42">
                  <c:v>1960</c:v>
                </c:pt>
                <c:pt idx="43">
                  <c:v>1965</c:v>
                </c:pt>
                <c:pt idx="44">
                  <c:v>1970</c:v>
                </c:pt>
                <c:pt idx="45">
                  <c:v>1975</c:v>
                </c:pt>
                <c:pt idx="46">
                  <c:v>1978</c:v>
                </c:pt>
                <c:pt idx="47">
                  <c:v>1979</c:v>
                </c:pt>
                <c:pt idx="48">
                  <c:v>1980</c:v>
                </c:pt>
                <c:pt idx="49">
                  <c:v>1981</c:v>
                </c:pt>
                <c:pt idx="50">
                  <c:v>1982</c:v>
                </c:pt>
                <c:pt idx="51">
                  <c:v>1983</c:v>
                </c:pt>
                <c:pt idx="52">
                  <c:v>1984</c:v>
                </c:pt>
                <c:pt idx="53">
                  <c:v>1985</c:v>
                </c:pt>
                <c:pt idx="54">
                  <c:v>1986</c:v>
                </c:pt>
                <c:pt idx="55">
                  <c:v>1987</c:v>
                </c:pt>
                <c:pt idx="56">
                  <c:v>1988</c:v>
                </c:pt>
                <c:pt idx="57">
                  <c:v>1989</c:v>
                </c:pt>
                <c:pt idx="58">
                  <c:v>1990</c:v>
                </c:pt>
                <c:pt idx="59">
                  <c:v>1991</c:v>
                </c:pt>
                <c:pt idx="60">
                  <c:v>1992</c:v>
                </c:pt>
                <c:pt idx="61">
                  <c:v>1993</c:v>
                </c:pt>
                <c:pt idx="62">
                  <c:v>1994</c:v>
                </c:pt>
                <c:pt idx="63">
                  <c:v>1995</c:v>
                </c:pt>
                <c:pt idx="64">
                  <c:v>1996</c:v>
                </c:pt>
                <c:pt idx="65">
                  <c:v>1997</c:v>
                </c:pt>
                <c:pt idx="66">
                  <c:v>1998</c:v>
                </c:pt>
                <c:pt idx="67">
                  <c:v>1999</c:v>
                </c:pt>
                <c:pt idx="68">
                  <c:v>2000</c:v>
                </c:pt>
                <c:pt idx="69">
                  <c:v>2001</c:v>
                </c:pt>
                <c:pt idx="70">
                  <c:v>2002</c:v>
                </c:pt>
                <c:pt idx="71">
                  <c:v>2003</c:v>
                </c:pt>
                <c:pt idx="72">
                  <c:v>2004</c:v>
                </c:pt>
                <c:pt idx="73">
                  <c:v>2005</c:v>
                </c:pt>
                <c:pt idx="74">
                  <c:v>2006</c:v>
                </c:pt>
                <c:pt idx="75">
                  <c:v>2007</c:v>
                </c:pt>
                <c:pt idx="76">
                  <c:v>2008</c:v>
                </c:pt>
                <c:pt idx="77">
                  <c:v>2009</c:v>
                </c:pt>
              </c:numCache>
            </c:numRef>
          </c:cat>
          <c:val>
            <c:numRef>
              <c:f>'Data for graph'!$B$2:$B$79</c:f>
              <c:numCache>
                <c:ptCount val="78"/>
                <c:pt idx="0">
                  <c:v>700</c:v>
                </c:pt>
                <c:pt idx="1">
                  <c:v>702.225</c:v>
                </c:pt>
                <c:pt idx="2">
                  <c:v>704.45</c:v>
                </c:pt>
                <c:pt idx="3">
                  <c:v>708.475</c:v>
                </c:pt>
                <c:pt idx="4">
                  <c:v>712.5</c:v>
                </c:pt>
                <c:pt idx="5">
                  <c:v>717.7625</c:v>
                </c:pt>
                <c:pt idx="6">
                  <c:v>723.025</c:v>
                </c:pt>
                <c:pt idx="7">
                  <c:v>728.9625</c:v>
                </c:pt>
                <c:pt idx="8">
                  <c:v>734.9</c:v>
                </c:pt>
                <c:pt idx="9">
                  <c:v>738.25</c:v>
                </c:pt>
                <c:pt idx="10">
                  <c:v>741.6</c:v>
                </c:pt>
                <c:pt idx="11">
                  <c:v>746.2</c:v>
                </c:pt>
                <c:pt idx="12">
                  <c:v>750.8</c:v>
                </c:pt>
                <c:pt idx="13">
                  <c:v>755.55</c:v>
                </c:pt>
                <c:pt idx="14">
                  <c:v>760.3</c:v>
                </c:pt>
                <c:pt idx="15">
                  <c:v>765.05</c:v>
                </c:pt>
                <c:pt idx="16">
                  <c:v>769.8</c:v>
                </c:pt>
                <c:pt idx="17">
                  <c:v>774.6</c:v>
                </c:pt>
                <c:pt idx="18">
                  <c:v>779.4</c:v>
                </c:pt>
                <c:pt idx="19">
                  <c:v>785.5</c:v>
                </c:pt>
                <c:pt idx="20">
                  <c:v>791.6</c:v>
                </c:pt>
                <c:pt idx="21">
                  <c:v>798.6</c:v>
                </c:pt>
                <c:pt idx="22">
                  <c:v>805.6</c:v>
                </c:pt>
                <c:pt idx="23">
                  <c:v>813.3</c:v>
                </c:pt>
                <c:pt idx="24">
                  <c:v>821</c:v>
                </c:pt>
                <c:pt idx="25">
                  <c:v>829.05</c:v>
                </c:pt>
                <c:pt idx="26">
                  <c:v>837.1</c:v>
                </c:pt>
                <c:pt idx="27">
                  <c:v>846.85</c:v>
                </c:pt>
                <c:pt idx="28">
                  <c:v>856.6</c:v>
                </c:pt>
                <c:pt idx="29">
                  <c:v>868</c:v>
                </c:pt>
                <c:pt idx="30">
                  <c:v>879.4</c:v>
                </c:pt>
                <c:pt idx="31">
                  <c:v>900.9</c:v>
                </c:pt>
                <c:pt idx="32">
                  <c:v>924</c:v>
                </c:pt>
                <c:pt idx="33">
                  <c:v>949.7</c:v>
                </c:pt>
                <c:pt idx="34">
                  <c:v>978.1</c:v>
                </c:pt>
                <c:pt idx="35">
                  <c:v>1007.7</c:v>
                </c:pt>
                <c:pt idx="36">
                  <c:v>1036.2</c:v>
                </c:pt>
                <c:pt idx="37">
                  <c:v>1063.35</c:v>
                </c:pt>
                <c:pt idx="38">
                  <c:v>1088.9</c:v>
                </c:pt>
                <c:pt idx="39">
                  <c:v>1115</c:v>
                </c:pt>
                <c:pt idx="40">
                  <c:v>1147.5</c:v>
                </c:pt>
                <c:pt idx="41">
                  <c:v>1192.25</c:v>
                </c:pt>
                <c:pt idx="42">
                  <c:v>1247.5</c:v>
                </c:pt>
                <c:pt idx="43">
                  <c:v>1312.2</c:v>
                </c:pt>
                <c:pt idx="44">
                  <c:v>1386</c:v>
                </c:pt>
                <c:pt idx="45">
                  <c:v>1465.4</c:v>
                </c:pt>
                <c:pt idx="46">
                  <c:v>1514</c:v>
                </c:pt>
                <c:pt idx="47">
                  <c:v>1530.55</c:v>
                </c:pt>
                <c:pt idx="48">
                  <c:v>1547.1</c:v>
                </c:pt>
                <c:pt idx="49">
                  <c:v>1567.4978611639826</c:v>
                </c:pt>
                <c:pt idx="50">
                  <c:v>1587.8957223279656</c:v>
                </c:pt>
                <c:pt idx="51">
                  <c:v>1608.293583491948</c:v>
                </c:pt>
                <c:pt idx="52">
                  <c:v>1628.691444655931</c:v>
                </c:pt>
                <c:pt idx="53">
                  <c:v>1649.0893058199138</c:v>
                </c:pt>
                <c:pt idx="54">
                  <c:v>1669.4871669838965</c:v>
                </c:pt>
                <c:pt idx="55">
                  <c:v>1680.6625696301946</c:v>
                </c:pt>
                <c:pt idx="56">
                  <c:v>1698.8314528939839</c:v>
                </c:pt>
                <c:pt idx="57">
                  <c:v>1710.5178907019056</c:v>
                </c:pt>
                <c:pt idx="58">
                  <c:v>1709.3266882562139</c:v>
                </c:pt>
                <c:pt idx="59">
                  <c:v>1729.067848444342</c:v>
                </c:pt>
                <c:pt idx="60">
                  <c:v>1731.051525496805</c:v>
                </c:pt>
                <c:pt idx="61">
                  <c:v>1735.6543337116877</c:v>
                </c:pt>
                <c:pt idx="62">
                  <c:v>1741.6625281446543</c:v>
                </c:pt>
                <c:pt idx="63">
                  <c:v>1747.1016973583273</c:v>
                </c:pt>
                <c:pt idx="64">
                  <c:v>1750.1034701630088</c:v>
                </c:pt>
                <c:pt idx="65">
                  <c:v>1754.0385625</c:v>
                </c:pt>
                <c:pt idx="66">
                  <c:v>1763.0210000000002</c:v>
                </c:pt>
                <c:pt idx="67">
                  <c:v>1772.4031875</c:v>
                </c:pt>
                <c:pt idx="68">
                  <c:v>1774.4246666666668</c:v>
                </c:pt>
                <c:pt idx="69">
                  <c:v>1772.6939553571428</c:v>
                </c:pt>
                <c:pt idx="70">
                  <c:v>1773.4630625</c:v>
                </c:pt>
                <c:pt idx="71">
                  <c:v>1777.1581041666668</c:v>
                </c:pt>
                <c:pt idx="72">
                  <c:v>1775.2929583333332</c:v>
                </c:pt>
                <c:pt idx="73">
                  <c:v>1774.5376875</c:v>
                </c:pt>
                <c:pt idx="74">
                  <c:v>1775.5768541666666</c:v>
                </c:pt>
                <c:pt idx="75">
                  <c:v>1781.657083333333</c:v>
                </c:pt>
                <c:pt idx="76">
                  <c:v>1789.87</c:v>
                </c:pt>
                <c:pt idx="77">
                  <c:v>1793.3938636363637</c:v>
                </c:pt>
              </c:numCache>
            </c:numRef>
          </c:val>
          <c:smooth val="0"/>
        </c:ser>
        <c:marker val="1"/>
        <c:axId val="3110695"/>
        <c:axId val="27996256"/>
      </c:lineChart>
      <c:catAx>
        <c:axId val="31106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996256"/>
        <c:crosses val="autoZero"/>
        <c:auto val="1"/>
        <c:lblOffset val="100"/>
        <c:tickLblSkip val="3"/>
        <c:noMultiLvlLbl val="0"/>
      </c:catAx>
      <c:valAx>
        <c:axId val="27996256"/>
        <c:scaling>
          <c:orientation val="minMax"/>
          <c:max val="1900"/>
          <c:min val="500"/>
        </c:scaling>
        <c:axPos val="l"/>
        <c:delete val="0"/>
        <c:numFmt formatCode="General" sourceLinked="1"/>
        <c:majorTickMark val="out"/>
        <c:minorTickMark val="none"/>
        <c:tickLblPos val="nextTo"/>
        <c:spPr>
          <a:ln w="3175">
            <a:solidFill>
              <a:srgbClr val="000000"/>
            </a:solidFill>
          </a:ln>
        </c:spPr>
        <c:crossAx val="3110695"/>
        <c:crossesAt val="1"/>
        <c:crossBetween val="between"/>
        <c:dispUnits/>
      </c:valAx>
      <c:spPr>
        <a:solidFill>
          <a:srgbClr val="FFFFFF"/>
        </a:solidFill>
        <a:ln w="3175">
          <a:noFill/>
        </a:ln>
      </c:spPr>
    </c:plotArea>
    <c:legend>
      <c:legendPos val="b"/>
      <c:layout>
        <c:manualLayout>
          <c:xMode val="edge"/>
          <c:yMode val="edge"/>
          <c:x val="0.3465"/>
          <c:y val="0.93675"/>
          <c:w val="0.30575"/>
          <c:h val="0.0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xdr:row>
      <xdr:rowOff>19050</xdr:rowOff>
    </xdr:from>
    <xdr:to>
      <xdr:col>11</xdr:col>
      <xdr:colOff>95250</xdr:colOff>
      <xdr:row>30</xdr:row>
      <xdr:rowOff>9525</xdr:rowOff>
    </xdr:to>
    <xdr:graphicFrame>
      <xdr:nvGraphicFramePr>
        <xdr:cNvPr id="1" name="Chart 3"/>
        <xdr:cNvGraphicFramePr/>
      </xdr:nvGraphicFramePr>
      <xdr:xfrm>
        <a:off x="390525" y="504825"/>
        <a:ext cx="6410325" cy="4448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iginal_data_CSI013_v2011_grap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50-20010perGas"/>
      <sheetName val="TimeSeries AERO&amp;ODS"/>
      <sheetName val="Figure 1 and 2"/>
      <sheetName val="Figure 3"/>
      <sheetName val="Figure 4"/>
      <sheetName val="Figure 5"/>
    </sheetNames>
    <sheetDataSet>
      <sheetData sheetId="3">
        <row r="6">
          <cell r="D6">
            <v>2009</v>
          </cell>
          <cell r="E6">
            <v>1990</v>
          </cell>
          <cell r="F6">
            <v>1950</v>
          </cell>
        </row>
        <row r="7">
          <cell r="B7" t="str">
            <v>CO2</v>
          </cell>
          <cell r="C7">
            <v>0</v>
          </cell>
          <cell r="D7">
            <v>1.76</v>
          </cell>
          <cell r="E7">
            <v>1.2887322141904005</v>
          </cell>
          <cell r="F7">
            <v>0.5949558594897503</v>
          </cell>
        </row>
        <row r="8">
          <cell r="B8" t="str">
            <v>CH4</v>
          </cell>
          <cell r="C8">
            <v>0</v>
          </cell>
          <cell r="D8">
            <v>0.502</v>
          </cell>
          <cell r="E8">
            <v>0.4703545250024449</v>
          </cell>
          <cell r="F8">
            <v>0.23524310122301817</v>
          </cell>
        </row>
        <row r="9">
          <cell r="B9" t="str">
            <v>N2O</v>
          </cell>
          <cell r="C9">
            <v>0</v>
          </cell>
          <cell r="D9">
            <v>0.172</v>
          </cell>
          <cell r="E9">
            <v>0.12920053517640157</v>
          </cell>
          <cell r="F9">
            <v>0.06440821936148904</v>
          </cell>
        </row>
        <row r="10">
          <cell r="B10" t="str">
            <v>PFC,HFC,SF6</v>
          </cell>
          <cell r="C10">
            <v>0</v>
          </cell>
          <cell r="D10">
            <v>0.015</v>
          </cell>
          <cell r="E10">
            <v>0.011108799999999999</v>
          </cell>
          <cell r="F10">
            <v>0</v>
          </cell>
        </row>
        <row r="11">
          <cell r="B11" t="str">
            <v>Montreal gasses</v>
          </cell>
          <cell r="C11">
            <v>0</v>
          </cell>
          <cell r="D11">
            <v>0.26</v>
          </cell>
          <cell r="E11">
            <v>0.2299760212897576</v>
          </cell>
          <cell r="F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ohn.Aardenne@eea.europa.eu" TargetMode="External" /><Relationship Id="rId2" Type="http://schemas.openxmlformats.org/officeDocument/2006/relationships/hyperlink" Target="http://www.ipcc.ch/" TargetMode="External" /><Relationship Id="rId3" Type="http://schemas.openxmlformats.org/officeDocument/2006/relationships/hyperlink" Target="mailto:John.Aardenne@eea.europa.eu" TargetMode="External" /><Relationship Id="rId4" Type="http://schemas.openxmlformats.org/officeDocument/2006/relationships/comments" Target="../comments4.xml" /><Relationship Id="rId5"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79"/>
  <sheetViews>
    <sheetView zoomScalePageLayoutView="0" workbookViewId="0" topLeftCell="A1">
      <selection activeCell="A1" sqref="A1"/>
    </sheetView>
  </sheetViews>
  <sheetFormatPr defaultColWidth="9.140625" defaultRowHeight="12.75"/>
  <cols>
    <col min="1" max="1" width="9.140625" style="28" customWidth="1"/>
    <col min="2" max="2" width="9.140625" style="29" customWidth="1"/>
    <col min="3" max="3" width="10.8515625" style="29" customWidth="1"/>
    <col min="4" max="4" width="9.28125" style="29" customWidth="1"/>
    <col min="5" max="5" width="15.57421875" style="29" customWidth="1"/>
    <col min="6" max="6" width="9.28125" style="29" customWidth="1"/>
    <col min="7" max="8" width="9.00390625" style="29" customWidth="1"/>
    <col min="9" max="9" width="10.8515625" style="29" customWidth="1"/>
    <col min="10" max="11" width="10.7109375" style="29" customWidth="1"/>
    <col min="12" max="12" width="9.140625" style="29" customWidth="1"/>
    <col min="13" max="13" width="12.421875" style="29" customWidth="1"/>
    <col min="14" max="14" width="11.421875" style="29" customWidth="1"/>
    <col min="15" max="15" width="14.8515625" style="29" customWidth="1"/>
    <col min="16" max="17" width="9.140625" style="29" customWidth="1"/>
    <col min="18" max="18" width="13.57421875" style="29" customWidth="1"/>
    <col min="19" max="16384" width="9.140625" style="29" customWidth="1"/>
  </cols>
  <sheetData>
    <row r="1" spans="1:20" s="32" customFormat="1" ht="63.75" customHeight="1">
      <c r="A1" s="32" t="s">
        <v>49</v>
      </c>
      <c r="B1" s="32" t="s">
        <v>58</v>
      </c>
      <c r="C1" s="32" t="s">
        <v>59</v>
      </c>
      <c r="D1" s="32" t="s">
        <v>60</v>
      </c>
      <c r="E1" s="32" t="s">
        <v>61</v>
      </c>
      <c r="F1" s="32" t="s">
        <v>62</v>
      </c>
      <c r="G1" s="32" t="s">
        <v>63</v>
      </c>
      <c r="I1" s="32" t="s">
        <v>54</v>
      </c>
      <c r="J1" s="32" t="s">
        <v>57</v>
      </c>
      <c r="K1" s="32" t="s">
        <v>64</v>
      </c>
      <c r="L1" s="32" t="s">
        <v>65</v>
      </c>
      <c r="M1" s="32" t="s">
        <v>66</v>
      </c>
      <c r="N1" s="32" t="s">
        <v>57</v>
      </c>
      <c r="O1" s="32" t="s">
        <v>64</v>
      </c>
      <c r="P1" s="32" t="s">
        <v>67</v>
      </c>
      <c r="Q1" s="32" t="s">
        <v>68</v>
      </c>
      <c r="R1" s="32" t="s">
        <v>54</v>
      </c>
      <c r="S1" s="32" t="s">
        <v>56</v>
      </c>
      <c r="T1" s="32" t="s">
        <v>55</v>
      </c>
    </row>
    <row r="2" spans="1:16" ht="12.75">
      <c r="A2" s="28">
        <v>1750</v>
      </c>
      <c r="B2" s="29">
        <v>0</v>
      </c>
      <c r="C2" s="29">
        <v>0</v>
      </c>
      <c r="D2" s="29">
        <v>0</v>
      </c>
      <c r="E2" s="29">
        <v>0</v>
      </c>
      <c r="F2" s="29">
        <v>0</v>
      </c>
      <c r="G2" s="29">
        <v>0</v>
      </c>
      <c r="I2" s="29">
        <v>0</v>
      </c>
      <c r="J2" s="29">
        <v>0</v>
      </c>
      <c r="M2" s="29">
        <v>278</v>
      </c>
      <c r="N2" s="29">
        <v>278</v>
      </c>
      <c r="P2" s="29">
        <v>278</v>
      </c>
    </row>
    <row r="3" spans="1:20" ht="12.75">
      <c r="A3" s="28">
        <v>1755</v>
      </c>
      <c r="B3" s="29">
        <v>0</v>
      </c>
      <c r="C3" s="29">
        <v>0.0013387809664387443</v>
      </c>
      <c r="D3" s="29">
        <v>0.0010345489475577546</v>
      </c>
      <c r="E3" s="29">
        <v>0</v>
      </c>
      <c r="F3" s="29">
        <v>0</v>
      </c>
      <c r="G3" s="29">
        <v>0</v>
      </c>
      <c r="I3" s="29">
        <v>0.0023733299139964987</v>
      </c>
      <c r="J3" s="29">
        <v>0.0023733299139964987</v>
      </c>
      <c r="M3" s="29">
        <v>278.12335179112455</v>
      </c>
      <c r="N3" s="29">
        <v>278.12335179112455</v>
      </c>
      <c r="P3" s="29">
        <v>278</v>
      </c>
      <c r="R3" s="29">
        <v>0.024670358224909705</v>
      </c>
      <c r="S3" s="29">
        <v>0.024670358224909705</v>
      </c>
      <c r="T3" s="29">
        <v>0</v>
      </c>
    </row>
    <row r="4" spans="1:20" ht="12.75">
      <c r="A4" s="28">
        <v>1760</v>
      </c>
      <c r="B4" s="29">
        <v>0</v>
      </c>
      <c r="C4" s="29">
        <v>0.0026753623282783313</v>
      </c>
      <c r="D4" s="29">
        <v>0.002068514721074497</v>
      </c>
      <c r="E4" s="29">
        <v>0</v>
      </c>
      <c r="F4" s="29">
        <v>0</v>
      </c>
      <c r="G4" s="29">
        <v>0</v>
      </c>
      <c r="I4" s="29">
        <v>0.004743877049352828</v>
      </c>
      <c r="J4" s="29">
        <v>0.004743877049352828</v>
      </c>
      <c r="M4" s="29">
        <v>278.246613586082</v>
      </c>
      <c r="N4" s="29">
        <v>278.246613586082</v>
      </c>
      <c r="P4" s="29">
        <v>278</v>
      </c>
      <c r="R4" s="29">
        <v>0.024652358991488654</v>
      </c>
      <c r="S4" s="29">
        <v>0.024652358991488654</v>
      </c>
      <c r="T4" s="29">
        <v>0</v>
      </c>
    </row>
    <row r="5" spans="1:20" ht="12.75">
      <c r="A5" s="28">
        <v>1765</v>
      </c>
      <c r="B5" s="29">
        <v>0</v>
      </c>
      <c r="C5" s="29">
        <v>0.00508766854785922</v>
      </c>
      <c r="D5" s="29">
        <v>0.003101898299110205</v>
      </c>
      <c r="E5" s="29">
        <v>0</v>
      </c>
      <c r="F5" s="29">
        <v>0</v>
      </c>
      <c r="G5" s="29">
        <v>0</v>
      </c>
      <c r="I5" s="29">
        <v>0.008189566846969424</v>
      </c>
      <c r="J5" s="29">
        <v>0.008189566846969424</v>
      </c>
      <c r="M5" s="29">
        <v>278.4258771987743</v>
      </c>
      <c r="N5" s="29">
        <v>278.4258771987743</v>
      </c>
      <c r="P5" s="29">
        <v>278</v>
      </c>
      <c r="R5" s="29">
        <v>0.03585272253845915</v>
      </c>
      <c r="S5" s="29">
        <v>0.03585272253845915</v>
      </c>
      <c r="T5" s="29">
        <v>0</v>
      </c>
    </row>
    <row r="6" spans="1:20" ht="12.75">
      <c r="A6" s="28">
        <v>1770</v>
      </c>
      <c r="B6" s="29">
        <v>0.01153431995461559</v>
      </c>
      <c r="C6" s="29">
        <v>0.007492873330826691</v>
      </c>
      <c r="D6" s="29">
        <v>0.004134700657506509</v>
      </c>
      <c r="E6" s="29">
        <v>0</v>
      </c>
      <c r="F6" s="29">
        <v>0</v>
      </c>
      <c r="G6" s="29">
        <v>0</v>
      </c>
      <c r="I6" s="29">
        <v>0.023161893942948788</v>
      </c>
      <c r="J6" s="29">
        <v>0.023161893942948788</v>
      </c>
      <c r="M6" s="29">
        <v>279.20616166942955</v>
      </c>
      <c r="N6" s="29">
        <v>279.20616166942955</v>
      </c>
      <c r="P6" s="29">
        <v>278.6</v>
      </c>
      <c r="R6" s="29">
        <v>0.15605689413105212</v>
      </c>
      <c r="S6" s="29">
        <v>0.15605689413105212</v>
      </c>
      <c r="T6" s="29">
        <v>0.12000000000000455</v>
      </c>
    </row>
    <row r="7" spans="1:20" ht="12.75">
      <c r="A7" s="28">
        <v>1775</v>
      </c>
      <c r="B7" s="29">
        <v>0.02495967204364304</v>
      </c>
      <c r="C7" s="29">
        <v>0.010626955984723293</v>
      </c>
      <c r="D7" s="29">
        <v>0.005166922769394031</v>
      </c>
      <c r="E7" s="29">
        <v>0</v>
      </c>
      <c r="F7" s="29">
        <v>0</v>
      </c>
      <c r="G7" s="29">
        <v>0</v>
      </c>
      <c r="I7" s="29">
        <v>0.040753550797760364</v>
      </c>
      <c r="J7" s="29">
        <v>0.040753550797760364</v>
      </c>
      <c r="M7" s="29">
        <v>280.1257472904505</v>
      </c>
      <c r="N7" s="29">
        <v>280.1257472904505</v>
      </c>
      <c r="P7" s="29">
        <v>279.3</v>
      </c>
      <c r="R7" s="29">
        <v>0.1839171242041857</v>
      </c>
      <c r="S7" s="29">
        <v>0.1839171242041857</v>
      </c>
      <c r="T7" s="29">
        <v>0.13999999999999774</v>
      </c>
    </row>
    <row r="8" spans="1:20" ht="12.75">
      <c r="A8" s="28">
        <v>1780</v>
      </c>
      <c r="B8" s="29">
        <v>0.04026179187852811</v>
      </c>
      <c r="C8" s="29">
        <v>0.013749138038078621</v>
      </c>
      <c r="D8" s="29">
        <v>0.00619856560520435</v>
      </c>
      <c r="E8" s="29">
        <v>0</v>
      </c>
      <c r="F8" s="29">
        <v>0</v>
      </c>
      <c r="G8" s="29">
        <v>0</v>
      </c>
      <c r="I8" s="29">
        <v>0.06020949552181108</v>
      </c>
      <c r="J8" s="29">
        <v>0.06020949552181108</v>
      </c>
      <c r="M8" s="29">
        <v>281.1463142221405</v>
      </c>
      <c r="N8" s="29">
        <v>281.1463142221405</v>
      </c>
      <c r="P8" s="29">
        <v>280.1</v>
      </c>
      <c r="R8" s="29">
        <v>0.20411338633800824</v>
      </c>
      <c r="S8" s="29">
        <v>0.20411338633800824</v>
      </c>
      <c r="T8" s="29">
        <v>0.16000000000000228</v>
      </c>
    </row>
    <row r="9" spans="1:20" ht="12.75">
      <c r="A9" s="28">
        <v>1785</v>
      </c>
      <c r="B9" s="29">
        <v>0.053615337766451485</v>
      </c>
      <c r="C9" s="29">
        <v>0.017257666939087677</v>
      </c>
      <c r="D9" s="29">
        <v>0.007229630132680611</v>
      </c>
      <c r="E9" s="29">
        <v>0</v>
      </c>
      <c r="F9" s="29">
        <v>0</v>
      </c>
      <c r="G9" s="29">
        <v>0</v>
      </c>
      <c r="I9" s="29">
        <v>0.07810263483821978</v>
      </c>
      <c r="J9" s="29">
        <v>0.07810263483821978</v>
      </c>
      <c r="M9" s="29">
        <v>282.08818562207745</v>
      </c>
      <c r="N9" s="29">
        <v>282.08818562207745</v>
      </c>
      <c r="P9" s="29">
        <v>280.8</v>
      </c>
      <c r="R9" s="29">
        <v>0.18837427998738576</v>
      </c>
      <c r="S9" s="29">
        <v>0.18837427998738576</v>
      </c>
      <c r="T9" s="29">
        <v>0.13999999999999774</v>
      </c>
    </row>
    <row r="10" spans="1:20" ht="12.75">
      <c r="A10" s="28">
        <v>1790</v>
      </c>
      <c r="B10" s="29">
        <v>0.06883583167388897</v>
      </c>
      <c r="C10" s="29">
        <v>0.02075140031626974</v>
      </c>
      <c r="D10" s="29">
        <v>0.008260117316886082</v>
      </c>
      <c r="E10" s="29">
        <v>0</v>
      </c>
      <c r="F10" s="29">
        <v>0</v>
      </c>
      <c r="G10" s="29">
        <v>0</v>
      </c>
      <c r="I10" s="29">
        <v>0.09784734930704479</v>
      </c>
      <c r="J10" s="29">
        <v>0.09784734930704479</v>
      </c>
      <c r="M10" s="29">
        <v>283.1311839770116</v>
      </c>
      <c r="N10" s="29">
        <v>283.1311839770116</v>
      </c>
      <c r="P10" s="29">
        <v>281.6</v>
      </c>
      <c r="R10" s="29">
        <v>0.20859967098682547</v>
      </c>
      <c r="S10" s="29">
        <v>0.20859967098682547</v>
      </c>
      <c r="T10" s="29">
        <v>0.16000000000000228</v>
      </c>
    </row>
    <row r="11" spans="1:20" ht="12.75">
      <c r="A11" s="28">
        <v>1795</v>
      </c>
      <c r="B11" s="29">
        <v>0.0821183353931149</v>
      </c>
      <c r="C11" s="29">
        <v>0.022716141436001838</v>
      </c>
      <c r="D11" s="29">
        <v>0.009290028120218431</v>
      </c>
      <c r="E11" s="29">
        <v>0</v>
      </c>
      <c r="F11" s="29">
        <v>0</v>
      </c>
      <c r="G11" s="29">
        <v>0</v>
      </c>
      <c r="I11" s="29">
        <v>0.11412450494933518</v>
      </c>
      <c r="J11" s="29">
        <v>0.11412450494933518</v>
      </c>
      <c r="M11" s="29">
        <v>283.99391073538</v>
      </c>
      <c r="N11" s="29">
        <v>283.99391073538</v>
      </c>
      <c r="P11" s="29">
        <v>282.3</v>
      </c>
      <c r="R11" s="29">
        <v>0.17254535167368204</v>
      </c>
      <c r="S11" s="29">
        <v>0.17254535167368204</v>
      </c>
      <c r="T11" s="29">
        <v>0.13999999999999774</v>
      </c>
    </row>
    <row r="12" spans="1:20" ht="12.75">
      <c r="A12" s="28">
        <v>1800</v>
      </c>
      <c r="B12" s="29">
        <v>0.09347715070033184</v>
      </c>
      <c r="C12" s="29">
        <v>0.02467626285009087</v>
      </c>
      <c r="D12" s="29">
        <v>0.010319363502415111</v>
      </c>
      <c r="E12" s="29">
        <v>0</v>
      </c>
      <c r="F12" s="29">
        <v>0</v>
      </c>
      <c r="G12" s="29">
        <v>0</v>
      </c>
      <c r="I12" s="29">
        <v>0.12847277705283783</v>
      </c>
      <c r="J12" s="29">
        <v>0.12847277705283783</v>
      </c>
      <c r="M12" s="29">
        <v>284.75658194440706</v>
      </c>
      <c r="N12" s="29">
        <v>284.75658194440706</v>
      </c>
      <c r="P12" s="29">
        <v>282.90000000000003</v>
      </c>
      <c r="R12" s="29">
        <v>0.15253424180541514</v>
      </c>
      <c r="S12" s="29">
        <v>0.15253424180541514</v>
      </c>
      <c r="T12" s="29">
        <v>0.12000000000000455</v>
      </c>
    </row>
    <row r="13" spans="1:20" ht="12.75">
      <c r="A13" s="28">
        <v>1805</v>
      </c>
      <c r="B13" s="29">
        <v>0.10292444257779508</v>
      </c>
      <c r="C13" s="29">
        <v>0.027360304111629374</v>
      </c>
      <c r="D13" s="29">
        <v>0.011142418148208919</v>
      </c>
      <c r="E13" s="29">
        <v>0</v>
      </c>
      <c r="F13" s="29">
        <v>0</v>
      </c>
      <c r="G13" s="29">
        <v>0</v>
      </c>
      <c r="I13" s="29">
        <v>0.1414271648376334</v>
      </c>
      <c r="J13" s="29">
        <v>0.1414271648376334</v>
      </c>
      <c r="M13" s="29">
        <v>285.4469215417314</v>
      </c>
      <c r="N13" s="29">
        <v>285.4469215417314</v>
      </c>
      <c r="P13" s="29">
        <v>283.4</v>
      </c>
      <c r="R13" s="29">
        <v>0.13806791946486782</v>
      </c>
      <c r="S13" s="29">
        <v>0.13806791946486782</v>
      </c>
      <c r="T13" s="29">
        <v>0.09999999999998863</v>
      </c>
    </row>
    <row r="14" spans="1:20" ht="12.75">
      <c r="A14" s="28">
        <v>1810</v>
      </c>
      <c r="B14" s="29">
        <v>0.11047028303888363</v>
      </c>
      <c r="C14" s="29">
        <v>0.030035776126679042</v>
      </c>
      <c r="D14" s="29">
        <v>0.011965105625879425</v>
      </c>
      <c r="E14" s="29">
        <v>0</v>
      </c>
      <c r="F14" s="29">
        <v>0</v>
      </c>
      <c r="G14" s="29">
        <v>0</v>
      </c>
      <c r="I14" s="29">
        <v>0.15247116479144213</v>
      </c>
      <c r="J14" s="29">
        <v>0.15247116479144213</v>
      </c>
      <c r="M14" s="29">
        <v>286.03677796319545</v>
      </c>
      <c r="N14" s="29">
        <v>286.03677796319545</v>
      </c>
      <c r="P14" s="29">
        <v>283.8</v>
      </c>
      <c r="R14" s="29">
        <v>0.11797128429280974</v>
      </c>
      <c r="S14" s="29">
        <v>0.11797128429280974</v>
      </c>
      <c r="T14" s="29">
        <v>0.08000000000000682</v>
      </c>
    </row>
    <row r="15" spans="1:20" ht="12.75">
      <c r="A15" s="28">
        <v>1815</v>
      </c>
      <c r="B15" s="29">
        <v>0.11423921591754446</v>
      </c>
      <c r="C15" s="29">
        <v>0.03278958370990368</v>
      </c>
      <c r="D15" s="29">
        <v>0.012787426423164907</v>
      </c>
      <c r="E15" s="29">
        <v>0</v>
      </c>
      <c r="F15" s="29">
        <v>0</v>
      </c>
      <c r="G15" s="29">
        <v>0</v>
      </c>
      <c r="I15" s="29">
        <v>0.15981622605061305</v>
      </c>
      <c r="J15" s="29">
        <v>0.15981622605061305</v>
      </c>
      <c r="M15" s="29">
        <v>286.4297500245444</v>
      </c>
      <c r="N15" s="29">
        <v>286.4297500245444</v>
      </c>
      <c r="P15" s="29">
        <v>284</v>
      </c>
      <c r="R15" s="29">
        <v>0.07859441226978561</v>
      </c>
      <c r="S15" s="29">
        <v>0.07859441226978561</v>
      </c>
      <c r="T15" s="29">
        <v>0.039999999999997725</v>
      </c>
    </row>
    <row r="16" spans="1:20" ht="12.75">
      <c r="A16" s="28">
        <v>1820</v>
      </c>
      <c r="B16" s="29">
        <v>0.11800549555214329</v>
      </c>
      <c r="C16" s="29">
        <v>0.03553442609318886</v>
      </c>
      <c r="D16" s="29">
        <v>0.01360938102672948</v>
      </c>
      <c r="E16" s="29">
        <v>0</v>
      </c>
      <c r="F16" s="29">
        <v>0</v>
      </c>
      <c r="G16" s="29">
        <v>0</v>
      </c>
      <c r="I16" s="29">
        <v>0.16714930267206163</v>
      </c>
      <c r="J16" s="29">
        <v>0.16714930267206163</v>
      </c>
      <c r="M16" s="29">
        <v>286.82261945357925</v>
      </c>
      <c r="N16" s="29">
        <v>286.82261945357925</v>
      </c>
      <c r="P16" s="29">
        <v>284.2</v>
      </c>
      <c r="R16" s="29">
        <v>0.07857388580697489</v>
      </c>
      <c r="S16" s="29">
        <v>0.07857388580697489</v>
      </c>
      <c r="T16" s="29">
        <v>0.039999999999997725</v>
      </c>
    </row>
    <row r="17" spans="1:20" ht="12.75">
      <c r="A17" s="28">
        <v>1825</v>
      </c>
      <c r="B17" s="29">
        <v>0.11988764156979677</v>
      </c>
      <c r="C17" s="29">
        <v>0.03827038862924251</v>
      </c>
      <c r="D17" s="29">
        <v>0.01443096992216685</v>
      </c>
      <c r="E17" s="29">
        <v>0</v>
      </c>
      <c r="F17" s="29">
        <v>0</v>
      </c>
      <c r="G17" s="29">
        <v>0</v>
      </c>
      <c r="I17" s="29">
        <v>0.17258900012120615</v>
      </c>
      <c r="J17" s="29">
        <v>0.17258900012120615</v>
      </c>
      <c r="M17" s="29">
        <v>287.11439921689373</v>
      </c>
      <c r="N17" s="29">
        <v>287.11439921689373</v>
      </c>
      <c r="P17" s="29">
        <v>284.3</v>
      </c>
      <c r="R17" s="29">
        <v>0.05835595266289602</v>
      </c>
      <c r="S17" s="29">
        <v>0.05835595266289602</v>
      </c>
      <c r="T17" s="29">
        <v>0.02000000000000455</v>
      </c>
    </row>
    <row r="18" spans="1:20" ht="12.75">
      <c r="A18" s="28">
        <v>1830</v>
      </c>
      <c r="B18" s="29">
        <v>0.12176912567570074</v>
      </c>
      <c r="C18" s="29">
        <v>0.04099755533460472</v>
      </c>
      <c r="D18" s="29">
        <v>0.015252193594004298</v>
      </c>
      <c r="E18" s="29">
        <v>0</v>
      </c>
      <c r="F18" s="29">
        <v>0</v>
      </c>
      <c r="G18" s="29">
        <v>0</v>
      </c>
      <c r="I18" s="29">
        <v>0.17801887460430973</v>
      </c>
      <c r="J18" s="29">
        <v>0.17801887460430973</v>
      </c>
      <c r="M18" s="29">
        <v>287.4059481053202</v>
      </c>
      <c r="N18" s="29">
        <v>287.4059481053202</v>
      </c>
      <c r="P18" s="29">
        <v>284.4</v>
      </c>
      <c r="R18" s="29">
        <v>0.05830977768529237</v>
      </c>
      <c r="S18" s="29">
        <v>0.05830977768529237</v>
      </c>
      <c r="T18" s="29">
        <v>0.01999999999999318</v>
      </c>
    </row>
    <row r="19" spans="1:20" ht="12.75">
      <c r="A19" s="28">
        <v>1835</v>
      </c>
      <c r="B19" s="29">
        <v>0.11047028303888363</v>
      </c>
      <c r="C19" s="29">
        <v>0.04374457816961681</v>
      </c>
      <c r="D19" s="29">
        <v>0.016073052525703943</v>
      </c>
      <c r="E19" s="29">
        <v>0</v>
      </c>
      <c r="F19" s="29">
        <v>0</v>
      </c>
      <c r="G19" s="29">
        <v>0</v>
      </c>
      <c r="I19" s="29">
        <v>0.17028791373420438</v>
      </c>
      <c r="J19" s="29">
        <v>0.17028791373420438</v>
      </c>
      <c r="M19" s="29">
        <v>286.99093510949575</v>
      </c>
      <c r="N19" s="29">
        <v>286.99093510949575</v>
      </c>
      <c r="P19" s="29">
        <v>283.8</v>
      </c>
      <c r="R19" s="29">
        <v>-0.08300259916488813</v>
      </c>
      <c r="S19" s="29">
        <v>-0.08300259916488813</v>
      </c>
      <c r="T19" s="29">
        <v>-0.11999999999999318</v>
      </c>
    </row>
    <row r="20" spans="1:20" ht="12.75">
      <c r="A20" s="28">
        <v>1840</v>
      </c>
      <c r="B20" s="29">
        <v>0.10292444257779508</v>
      </c>
      <c r="C20" s="29">
        <v>0.04648278750360082</v>
      </c>
      <c r="D20" s="29">
        <v>0.01689354719966966</v>
      </c>
      <c r="E20" s="29">
        <v>0</v>
      </c>
      <c r="F20" s="29">
        <v>0</v>
      </c>
      <c r="G20" s="29">
        <v>0</v>
      </c>
      <c r="I20" s="29">
        <v>0.16630077728106554</v>
      </c>
      <c r="J20" s="29">
        <v>0.16630077728106554</v>
      </c>
      <c r="M20" s="29">
        <v>286.7771321682989</v>
      </c>
      <c r="N20" s="29">
        <v>286.7771321682989</v>
      </c>
      <c r="P20" s="29">
        <v>283.4</v>
      </c>
      <c r="R20" s="29">
        <v>-0.04276058823936637</v>
      </c>
      <c r="S20" s="29">
        <v>-0.04276058823936637</v>
      </c>
      <c r="T20" s="29">
        <v>-0.08000000000000682</v>
      </c>
    </row>
    <row r="21" spans="1:20" ht="12.75">
      <c r="A21" s="28">
        <v>1845</v>
      </c>
      <c r="B21" s="29">
        <v>0.11235508136734314</v>
      </c>
      <c r="C21" s="29">
        <v>0.049950007968459886</v>
      </c>
      <c r="D21" s="29">
        <v>0.017713678097245927</v>
      </c>
      <c r="E21" s="29">
        <v>0</v>
      </c>
      <c r="F21" s="29">
        <v>0</v>
      </c>
      <c r="G21" s="29">
        <v>0</v>
      </c>
      <c r="I21" s="29">
        <v>0.18001876743304893</v>
      </c>
      <c r="J21" s="29">
        <v>0.18001876743304893</v>
      </c>
      <c r="M21" s="29">
        <v>287.5134039067972</v>
      </c>
      <c r="N21" s="29">
        <v>287.5134039067972</v>
      </c>
      <c r="P21" s="29">
        <v>283.9</v>
      </c>
      <c r="R21" s="29">
        <v>0.14725434769965204</v>
      </c>
      <c r="S21" s="29">
        <v>0.14725434769965204</v>
      </c>
      <c r="T21" s="29">
        <v>0.1</v>
      </c>
    </row>
    <row r="22" spans="1:20" ht="12.75">
      <c r="A22" s="28">
        <v>1850</v>
      </c>
      <c r="B22" s="29">
        <v>0.12740961117444835</v>
      </c>
      <c r="C22" s="29">
        <v>0.05340329476425905</v>
      </c>
      <c r="D22" s="29">
        <v>0.018533445698724737</v>
      </c>
      <c r="E22" s="29">
        <v>0</v>
      </c>
      <c r="F22" s="29">
        <v>0</v>
      </c>
      <c r="G22" s="29">
        <v>0</v>
      </c>
      <c r="I22" s="29">
        <v>0.19934635163743214</v>
      </c>
      <c r="J22" s="29">
        <v>0.19934635163743214</v>
      </c>
      <c r="M22" s="29">
        <v>288.5539626381114</v>
      </c>
      <c r="N22" s="29">
        <v>288.5539626381114</v>
      </c>
      <c r="P22" s="29">
        <v>284.7</v>
      </c>
      <c r="R22" s="29">
        <v>0.2081117462628413</v>
      </c>
      <c r="S22" s="29">
        <v>0.2081117462628413</v>
      </c>
      <c r="T22" s="29">
        <v>0.16000000000000228</v>
      </c>
    </row>
    <row r="23" spans="1:20" ht="12.75">
      <c r="A23" s="28">
        <v>1855</v>
      </c>
      <c r="B23" s="29">
        <v>0.14054766373372934</v>
      </c>
      <c r="C23" s="29">
        <v>0.0573491251874933</v>
      </c>
      <c r="D23" s="29">
        <v>0.020240130125866233</v>
      </c>
      <c r="E23" s="29">
        <v>0</v>
      </c>
      <c r="F23" s="29">
        <v>0</v>
      </c>
      <c r="G23" s="29">
        <v>0</v>
      </c>
      <c r="I23" s="29">
        <v>0.21813691904708887</v>
      </c>
      <c r="J23" s="29">
        <v>0.21813691904708887</v>
      </c>
      <c r="M23" s="29">
        <v>289.56921978418853</v>
      </c>
      <c r="N23" s="29">
        <v>289.56921978418853</v>
      </c>
      <c r="P23" s="29">
        <v>285.4</v>
      </c>
      <c r="R23" s="29">
        <v>0.20305142921542937</v>
      </c>
      <c r="S23" s="29">
        <v>0.20305142921542937</v>
      </c>
      <c r="T23" s="29">
        <v>0.13999999999999774</v>
      </c>
    </row>
    <row r="24" spans="1:20" ht="12.75">
      <c r="A24" s="28">
        <v>1860</v>
      </c>
      <c r="B24" s="29">
        <v>0.15552318085966702</v>
      </c>
      <c r="C24" s="29">
        <v>0.061277064394741024</v>
      </c>
      <c r="D24" s="29">
        <v>0.021945244144630113</v>
      </c>
      <c r="E24" s="29">
        <v>0</v>
      </c>
      <c r="F24" s="29">
        <v>0</v>
      </c>
      <c r="G24" s="29">
        <v>0</v>
      </c>
      <c r="I24" s="29">
        <v>0.23874548939903817</v>
      </c>
      <c r="J24" s="29">
        <v>0.23874548939903817</v>
      </c>
      <c r="M24" s="29">
        <v>290.6868116027113</v>
      </c>
      <c r="N24" s="29">
        <v>290.6868116027113</v>
      </c>
      <c r="P24" s="29">
        <v>286.2</v>
      </c>
      <c r="R24" s="29">
        <v>0.22351836370455658</v>
      </c>
      <c r="S24" s="29">
        <v>0.22351836370455658</v>
      </c>
      <c r="T24" s="29">
        <v>0.16000000000000228</v>
      </c>
    </row>
    <row r="25" spans="1:20" ht="12.75">
      <c r="A25" s="28">
        <v>1865</v>
      </c>
      <c r="B25" s="29">
        <v>0.16859245973724854</v>
      </c>
      <c r="C25" s="29">
        <v>0.06557741558710156</v>
      </c>
      <c r="D25" s="29">
        <v>0.02364879205423888</v>
      </c>
      <c r="E25" s="29">
        <v>0</v>
      </c>
      <c r="F25" s="29">
        <v>0</v>
      </c>
      <c r="G25" s="29">
        <v>0</v>
      </c>
      <c r="I25" s="29">
        <v>0.257818667378589</v>
      </c>
      <c r="J25" s="29">
        <v>0.257818667378589</v>
      </c>
      <c r="M25" s="29">
        <v>291.72498282205373</v>
      </c>
      <c r="N25" s="29">
        <v>291.72498282205373</v>
      </c>
      <c r="P25" s="29">
        <v>286.9</v>
      </c>
      <c r="R25" s="29">
        <v>0.20763424386848328</v>
      </c>
      <c r="S25" s="29">
        <v>0.20763424386848328</v>
      </c>
      <c r="T25" s="29">
        <v>0.13999999999999774</v>
      </c>
    </row>
    <row r="26" spans="1:20" ht="12.75">
      <c r="A26" s="28">
        <v>1870</v>
      </c>
      <c r="B26" s="29">
        <v>0.17976934402520917</v>
      </c>
      <c r="C26" s="29">
        <v>0.06985671273281274</v>
      </c>
      <c r="D26" s="29">
        <v>0.02535077813442865</v>
      </c>
      <c r="E26" s="29">
        <v>0</v>
      </c>
      <c r="F26" s="29">
        <v>0</v>
      </c>
      <c r="G26" s="29">
        <v>0</v>
      </c>
      <c r="I26" s="29">
        <v>0.27497683489245056</v>
      </c>
      <c r="J26" s="29">
        <v>0.27497683489245056</v>
      </c>
      <c r="M26" s="29">
        <v>292.6620858709323</v>
      </c>
      <c r="N26" s="29">
        <v>292.6620858709323</v>
      </c>
      <c r="P26" s="29">
        <v>287.5</v>
      </c>
      <c r="R26" s="29">
        <v>0.187420609775711</v>
      </c>
      <c r="S26" s="29">
        <v>0.187420609775711</v>
      </c>
      <c r="T26" s="29">
        <v>0.12000000000000455</v>
      </c>
    </row>
    <row r="27" spans="1:20" ht="12.75">
      <c r="A27" s="28">
        <v>1875</v>
      </c>
      <c r="B27" s="29">
        <v>0.2020533054336497</v>
      </c>
      <c r="C27" s="29">
        <v>0.074308338355016</v>
      </c>
      <c r="D27" s="29">
        <v>0.026711245345018383</v>
      </c>
      <c r="E27" s="29">
        <v>0</v>
      </c>
      <c r="F27" s="29">
        <v>0</v>
      </c>
      <c r="G27" s="29">
        <v>0</v>
      </c>
      <c r="I27" s="29">
        <v>0.3030728891336841</v>
      </c>
      <c r="J27" s="29">
        <v>0.3030728891336841</v>
      </c>
      <c r="M27" s="29">
        <v>294.203072546444</v>
      </c>
      <c r="N27" s="29">
        <v>294.203072546444</v>
      </c>
      <c r="P27" s="29">
        <v>288.7</v>
      </c>
      <c r="R27" s="29">
        <v>0.3081973351023407</v>
      </c>
      <c r="S27" s="29">
        <v>0.3081973351023407</v>
      </c>
      <c r="T27" s="29">
        <v>0.23999999999999772</v>
      </c>
    </row>
    <row r="28" spans="1:20" ht="12.75">
      <c r="A28" s="28">
        <v>1880</v>
      </c>
      <c r="B28" s="29">
        <v>0.2389882122269329</v>
      </c>
      <c r="C28" s="29">
        <v>0.07873761634226378</v>
      </c>
      <c r="D28" s="29">
        <v>0.0280707178842298</v>
      </c>
      <c r="E28" s="29">
        <v>0</v>
      </c>
      <c r="F28" s="29">
        <v>0</v>
      </c>
      <c r="G28" s="29">
        <v>0</v>
      </c>
      <c r="I28" s="29">
        <v>0.3457965464534265</v>
      </c>
      <c r="J28" s="29">
        <v>0.3457965464534265</v>
      </c>
      <c r="M28" s="29">
        <v>296.5619049130525</v>
      </c>
      <c r="N28" s="29">
        <v>296.5619049130525</v>
      </c>
      <c r="P28" s="29">
        <v>290.7</v>
      </c>
      <c r="R28" s="29">
        <v>0.4717664733217021</v>
      </c>
      <c r="S28" s="29">
        <v>0.4717664733217021</v>
      </c>
      <c r="T28" s="29">
        <v>0.4</v>
      </c>
    </row>
    <row r="29" spans="1:20" ht="12.75">
      <c r="A29" s="28">
        <v>1885</v>
      </c>
      <c r="B29" s="29">
        <v>0.28115049999640235</v>
      </c>
      <c r="C29" s="29">
        <v>0.08407281319990635</v>
      </c>
      <c r="D29" s="29">
        <v>0.02976866309850791</v>
      </c>
      <c r="E29" s="29">
        <v>0</v>
      </c>
      <c r="F29" s="29">
        <v>0</v>
      </c>
      <c r="G29" s="29">
        <v>0</v>
      </c>
      <c r="I29" s="29">
        <v>0.3949919762948166</v>
      </c>
      <c r="J29" s="29">
        <v>0.3949919762948166</v>
      </c>
      <c r="M29" s="29">
        <v>299.3014889538432</v>
      </c>
      <c r="N29" s="29">
        <v>299.3014889538432</v>
      </c>
      <c r="P29" s="29">
        <v>293.00000000000006</v>
      </c>
      <c r="R29" s="29">
        <v>0.5479168081581406</v>
      </c>
      <c r="S29" s="29">
        <v>0.5479168081581406</v>
      </c>
      <c r="T29" s="29">
        <v>0.4600000000000136</v>
      </c>
    </row>
    <row r="30" spans="1:20" ht="12.75">
      <c r="A30" s="28">
        <v>1890</v>
      </c>
      <c r="B30" s="29">
        <v>0.3030170154503456</v>
      </c>
      <c r="C30" s="29">
        <v>0.0893762726044511</v>
      </c>
      <c r="D30" s="29">
        <v>0.03112590552955516</v>
      </c>
      <c r="E30" s="29">
        <v>0</v>
      </c>
      <c r="F30" s="29">
        <v>0</v>
      </c>
      <c r="G30" s="29">
        <v>0</v>
      </c>
      <c r="I30" s="29">
        <v>0.42351919358435186</v>
      </c>
      <c r="J30" s="29">
        <v>0.42351919358435186</v>
      </c>
      <c r="M30" s="29">
        <v>300.9016838847935</v>
      </c>
      <c r="N30" s="29">
        <v>300.9016838847935</v>
      </c>
      <c r="P30" s="29">
        <v>294.2</v>
      </c>
      <c r="R30" s="29">
        <v>0.32003898619005894</v>
      </c>
      <c r="S30" s="29">
        <v>0.32003898619005894</v>
      </c>
      <c r="T30" s="29">
        <v>0.23999999999998636</v>
      </c>
    </row>
    <row r="31" spans="1:20" ht="12.75">
      <c r="A31" s="28">
        <v>1895</v>
      </c>
      <c r="B31" s="29">
        <v>0.3139168494413135</v>
      </c>
      <c r="C31" s="29">
        <v>0.09553772782145596</v>
      </c>
      <c r="D31" s="29">
        <v>0.03248216029570976</v>
      </c>
      <c r="E31" s="29">
        <v>0</v>
      </c>
      <c r="F31" s="29">
        <v>0</v>
      </c>
      <c r="G31" s="29">
        <v>0</v>
      </c>
      <c r="I31" s="29">
        <v>0.44193673755847923</v>
      </c>
      <c r="J31" s="29">
        <v>0.44193673755847923</v>
      </c>
      <c r="M31" s="29">
        <v>301.93933247949417</v>
      </c>
      <c r="N31" s="29">
        <v>301.93933247949417</v>
      </c>
      <c r="P31" s="29">
        <v>294.8</v>
      </c>
      <c r="R31" s="29">
        <v>0.207529718940134</v>
      </c>
      <c r="S31" s="29">
        <v>0.207529718940134</v>
      </c>
      <c r="T31" s="29">
        <v>0.12000000000000455</v>
      </c>
    </row>
    <row r="32" spans="1:20" ht="12.75">
      <c r="A32" s="28">
        <v>1900</v>
      </c>
      <c r="B32" s="29">
        <v>0.33203403573543405</v>
      </c>
      <c r="C32" s="29">
        <v>0.10165739754786399</v>
      </c>
      <c r="D32" s="29">
        <v>0.03349870450250457</v>
      </c>
      <c r="E32" s="29">
        <v>0</v>
      </c>
      <c r="F32" s="29">
        <v>0</v>
      </c>
      <c r="G32" s="29">
        <v>0</v>
      </c>
      <c r="I32" s="29">
        <v>0.46719013778580265</v>
      </c>
      <c r="J32" s="29">
        <v>0.46719013778580265</v>
      </c>
      <c r="M32" s="29">
        <v>303.36793418823163</v>
      </c>
      <c r="N32" s="29">
        <v>303.36793418823163</v>
      </c>
      <c r="P32" s="29">
        <v>295.8</v>
      </c>
      <c r="R32" s="29">
        <v>0.28572034174749206</v>
      </c>
      <c r="S32" s="29">
        <v>0.28572034174749206</v>
      </c>
      <c r="T32" s="29">
        <v>0.2</v>
      </c>
    </row>
    <row r="33" spans="1:20" ht="12.75">
      <c r="A33" s="28">
        <v>1905</v>
      </c>
      <c r="B33" s="29">
        <v>0.36449116258540404</v>
      </c>
      <c r="C33" s="29">
        <v>0.11308804835933425</v>
      </c>
      <c r="D33" s="29">
        <v>0.03519171538321913</v>
      </c>
      <c r="E33" s="29">
        <v>0</v>
      </c>
      <c r="F33" s="29">
        <v>0</v>
      </c>
      <c r="G33" s="29">
        <v>0</v>
      </c>
      <c r="I33" s="29">
        <v>0.5127709263279574</v>
      </c>
      <c r="J33" s="29">
        <v>0.5127709263279574</v>
      </c>
      <c r="M33" s="29">
        <v>305.9636018421263</v>
      </c>
      <c r="N33" s="29">
        <v>305.9636018421263</v>
      </c>
      <c r="P33" s="29">
        <v>297.6</v>
      </c>
      <c r="R33" s="29">
        <v>0.5191335307789359</v>
      </c>
      <c r="S33" s="29">
        <v>0.5191335307789359</v>
      </c>
      <c r="T33" s="29">
        <v>0.36000000000000226</v>
      </c>
    </row>
    <row r="34" spans="1:20" ht="12.75">
      <c r="A34" s="28">
        <v>1910</v>
      </c>
      <c r="B34" s="29">
        <v>0.402110604381095</v>
      </c>
      <c r="C34" s="29">
        <v>0.12521298685554855</v>
      </c>
      <c r="D34" s="29">
        <v>0.03755935570845336</v>
      </c>
      <c r="E34" s="29">
        <v>0</v>
      </c>
      <c r="F34" s="29">
        <v>0</v>
      </c>
      <c r="G34" s="29">
        <v>0</v>
      </c>
      <c r="I34" s="29">
        <v>0.564882946945097</v>
      </c>
      <c r="J34" s="29">
        <v>0.564882946945097</v>
      </c>
      <c r="M34" s="29">
        <v>308.9584220125385</v>
      </c>
      <c r="N34" s="29">
        <v>308.9584220125385</v>
      </c>
      <c r="P34" s="29">
        <v>299.7</v>
      </c>
      <c r="R34" s="29">
        <v>0.5989640340824394</v>
      </c>
      <c r="S34" s="29">
        <v>0.5989640340824394</v>
      </c>
      <c r="T34" s="29">
        <v>0.41999999999999316</v>
      </c>
    </row>
    <row r="35" spans="1:20" ht="12.75">
      <c r="A35" s="28">
        <v>1915</v>
      </c>
      <c r="B35" s="29">
        <v>0.43237187288440454</v>
      </c>
      <c r="C35" s="29">
        <v>0.13851959651204163</v>
      </c>
      <c r="D35" s="29">
        <v>0.0402615651276389</v>
      </c>
      <c r="E35" s="29">
        <v>0</v>
      </c>
      <c r="F35" s="29">
        <v>0</v>
      </c>
      <c r="G35" s="29">
        <v>0</v>
      </c>
      <c r="I35" s="29">
        <v>0.6111530345240851</v>
      </c>
      <c r="J35" s="29">
        <v>0.6111530345240851</v>
      </c>
      <c r="M35" s="29">
        <v>311.6420725028171</v>
      </c>
      <c r="N35" s="29">
        <v>311.6420725028171</v>
      </c>
      <c r="P35" s="29">
        <v>301.4</v>
      </c>
      <c r="R35" s="29">
        <v>0.5367300980557161</v>
      </c>
      <c r="S35" s="29">
        <v>0.5367300980557161</v>
      </c>
      <c r="T35" s="29">
        <v>0.33999999999999775</v>
      </c>
    </row>
    <row r="36" spans="1:20" ht="12.75">
      <c r="A36" s="28">
        <v>1920</v>
      </c>
      <c r="B36" s="29">
        <v>0.46069755123021705</v>
      </c>
      <c r="C36" s="29">
        <v>0.15300912886746967</v>
      </c>
      <c r="D36" s="29">
        <v>0.043970749139938266</v>
      </c>
      <c r="E36" s="29">
        <v>0</v>
      </c>
      <c r="F36" s="29">
        <v>0</v>
      </c>
      <c r="G36" s="29">
        <v>0</v>
      </c>
      <c r="I36" s="29">
        <v>0.657677429237625</v>
      </c>
      <c r="J36" s="29">
        <v>0.657677429237625</v>
      </c>
      <c r="M36" s="29">
        <v>314.3639761440504</v>
      </c>
      <c r="N36" s="29">
        <v>314.3639761440504</v>
      </c>
      <c r="P36" s="29">
        <v>303.00000000000006</v>
      </c>
      <c r="R36" s="29">
        <v>0.5443807282466651</v>
      </c>
      <c r="S36" s="29">
        <v>0.5443807282466651</v>
      </c>
      <c r="T36" s="29">
        <v>0.32000000000001594</v>
      </c>
    </row>
    <row r="37" spans="1:20" ht="12.75">
      <c r="A37" s="28">
        <v>1925</v>
      </c>
      <c r="B37" s="29">
        <v>0.4958950466047441</v>
      </c>
      <c r="C37" s="29">
        <v>0.16788097519924594</v>
      </c>
      <c r="D37" s="29">
        <v>0.04767261529338904</v>
      </c>
      <c r="E37" s="29">
        <v>0</v>
      </c>
      <c r="F37" s="29">
        <v>0</v>
      </c>
      <c r="G37" s="29">
        <v>0</v>
      </c>
      <c r="I37" s="29">
        <v>0.7114486370973792</v>
      </c>
      <c r="J37" s="29">
        <v>0.7114486370973792</v>
      </c>
      <c r="M37" s="29">
        <v>317.53948326895437</v>
      </c>
      <c r="N37" s="29">
        <v>317.53948326895437</v>
      </c>
      <c r="P37" s="29">
        <v>305</v>
      </c>
      <c r="R37" s="29">
        <v>0.6351014249807918</v>
      </c>
      <c r="S37" s="29">
        <v>0.6351014249807918</v>
      </c>
      <c r="T37" s="29">
        <v>0.39999999999998864</v>
      </c>
    </row>
    <row r="38" spans="1:20" ht="12.75">
      <c r="A38" s="28">
        <v>1930</v>
      </c>
      <c r="B38" s="29">
        <v>0.534346698568408</v>
      </c>
      <c r="C38" s="29">
        <v>0.18198801050701735</v>
      </c>
      <c r="D38" s="29">
        <v>0.05103163403851625</v>
      </c>
      <c r="E38" s="29">
        <v>0</v>
      </c>
      <c r="F38" s="29">
        <v>0</v>
      </c>
      <c r="G38" s="29">
        <v>0</v>
      </c>
      <c r="I38" s="29">
        <v>0.7673663431139416</v>
      </c>
      <c r="J38" s="29">
        <v>0.7673663431139416</v>
      </c>
      <c r="M38" s="29">
        <v>320.87578159759556</v>
      </c>
      <c r="N38" s="29">
        <v>320.87578159759556</v>
      </c>
      <c r="P38" s="29">
        <v>307.2</v>
      </c>
      <c r="R38" s="29">
        <v>0.6672596657282384</v>
      </c>
      <c r="S38" s="29">
        <v>0.6672596657282384</v>
      </c>
      <c r="T38" s="29">
        <v>0.4399999999999977</v>
      </c>
    </row>
    <row r="39" spans="1:20" ht="12.75">
      <c r="A39" s="28">
        <v>1935</v>
      </c>
      <c r="B39" s="29">
        <v>0.5725239607985577</v>
      </c>
      <c r="C39" s="29">
        <v>0.19524129881706453</v>
      </c>
      <c r="D39" s="29">
        <v>0.054049636709544616</v>
      </c>
      <c r="E39" s="29">
        <v>0</v>
      </c>
      <c r="F39" s="29">
        <v>0</v>
      </c>
      <c r="G39" s="29">
        <v>0</v>
      </c>
      <c r="I39" s="29">
        <v>0.8218148963251669</v>
      </c>
      <c r="J39" s="29">
        <v>0.8218148963251669</v>
      </c>
      <c r="M39" s="29">
        <v>324.15810484483933</v>
      </c>
      <c r="N39" s="29">
        <v>324.15810484483933</v>
      </c>
      <c r="P39" s="29">
        <v>309.4</v>
      </c>
      <c r="R39" s="29">
        <v>0.6564646494487534</v>
      </c>
      <c r="S39" s="29">
        <v>0.6564646494487534</v>
      </c>
      <c r="T39" s="29">
        <v>0.4399999999999977</v>
      </c>
    </row>
    <row r="40" spans="1:20" ht="12.75">
      <c r="A40" s="28">
        <v>1940</v>
      </c>
      <c r="B40" s="29">
        <v>0.5897876092085816</v>
      </c>
      <c r="C40" s="29">
        <v>0.20755460116601654</v>
      </c>
      <c r="D40" s="29">
        <v>0.05672825769455802</v>
      </c>
      <c r="E40" s="29">
        <v>0</v>
      </c>
      <c r="F40" s="29">
        <v>0</v>
      </c>
      <c r="G40" s="29">
        <v>0</v>
      </c>
      <c r="I40" s="29">
        <v>0.8540704680691562</v>
      </c>
      <c r="J40" s="29">
        <v>0.8540704680691562</v>
      </c>
      <c r="M40" s="29">
        <v>326.11838301036704</v>
      </c>
      <c r="N40" s="29">
        <v>326.11838301036704</v>
      </c>
      <c r="P40" s="29">
        <v>310.4</v>
      </c>
      <c r="R40" s="29">
        <v>0.39205563310554226</v>
      </c>
      <c r="S40" s="29">
        <v>0.39205563310554226</v>
      </c>
      <c r="T40" s="29">
        <v>0.2</v>
      </c>
    </row>
    <row r="41" spans="1:20" ht="12.75">
      <c r="A41" s="28">
        <v>1945</v>
      </c>
      <c r="B41" s="29">
        <v>0.5846143614243493</v>
      </c>
      <c r="C41" s="29">
        <v>0.21997965356601804</v>
      </c>
      <c r="D41" s="29">
        <v>0.06040517126475009</v>
      </c>
      <c r="E41" s="29">
        <v>0</v>
      </c>
      <c r="F41" s="29">
        <v>0</v>
      </c>
      <c r="G41" s="29">
        <v>0</v>
      </c>
      <c r="I41" s="29">
        <v>0.8649991862551174</v>
      </c>
      <c r="J41" s="29">
        <v>0.8649991862551174</v>
      </c>
      <c r="M41" s="29">
        <v>326.7852425660008</v>
      </c>
      <c r="N41" s="29">
        <v>326.7852425660008</v>
      </c>
      <c r="P41" s="29">
        <v>310.1</v>
      </c>
      <c r="R41" s="29">
        <v>0.13337191112675556</v>
      </c>
      <c r="S41" s="29">
        <v>0.13337191112675556</v>
      </c>
      <c r="T41" s="29">
        <v>-0.05999999999999091</v>
      </c>
    </row>
    <row r="42" spans="1:20" ht="12.75">
      <c r="A42" s="28">
        <v>1950</v>
      </c>
      <c r="B42" s="29">
        <v>0.5949558594897503</v>
      </c>
      <c r="C42" s="29">
        <v>0.23524310122301817</v>
      </c>
      <c r="D42" s="29">
        <v>0.06440821936148904</v>
      </c>
      <c r="E42" s="29">
        <v>0</v>
      </c>
      <c r="F42" s="29">
        <v>0</v>
      </c>
      <c r="G42" s="29">
        <v>0</v>
      </c>
      <c r="I42" s="29">
        <v>0.8946071800742574</v>
      </c>
      <c r="J42" s="29">
        <v>0.8946071800742574</v>
      </c>
      <c r="M42" s="29">
        <v>328.59875244895755</v>
      </c>
      <c r="N42" s="29">
        <v>328.59875244895755</v>
      </c>
      <c r="P42" s="29">
        <v>310.7</v>
      </c>
      <c r="R42" s="29">
        <v>0.3627019765913474</v>
      </c>
      <c r="S42" s="29">
        <v>0.3627019765913474</v>
      </c>
      <c r="T42" s="29">
        <v>0.11999999999999318</v>
      </c>
    </row>
    <row r="43" spans="1:20" ht="12.75">
      <c r="A43" s="28">
        <v>1955</v>
      </c>
      <c r="B43" s="29">
        <v>0.6344141111449119</v>
      </c>
      <c r="C43" s="29">
        <v>0.2558985577919633</v>
      </c>
      <c r="D43" s="29">
        <v>0.06807027151975456</v>
      </c>
      <c r="E43" s="29">
        <v>0</v>
      </c>
      <c r="F43" s="29">
        <v>0</v>
      </c>
      <c r="G43" s="29">
        <v>0</v>
      </c>
      <c r="I43" s="29">
        <v>0.9583829404566298</v>
      </c>
      <c r="J43" s="29">
        <v>0.9583829404566298</v>
      </c>
      <c r="M43" s="29">
        <v>332.5393210519781</v>
      </c>
      <c r="N43" s="29">
        <v>332.5393210519781</v>
      </c>
      <c r="P43" s="29">
        <v>313.00000000000006</v>
      </c>
      <c r="R43" s="29">
        <v>0.7881137206041103</v>
      </c>
      <c r="S43" s="29">
        <v>0.7881137206041103</v>
      </c>
      <c r="T43" s="29">
        <v>0.4600000000000136</v>
      </c>
    </row>
    <row r="44" spans="1:20" ht="12.75">
      <c r="A44" s="28">
        <v>1960</v>
      </c>
      <c r="B44" s="29">
        <v>0.7006635685833729</v>
      </c>
      <c r="C44" s="29">
        <v>0.2808554460197203</v>
      </c>
      <c r="D44" s="29">
        <v>0.07238907220009276</v>
      </c>
      <c r="E44" s="29">
        <v>0</v>
      </c>
      <c r="F44" s="29">
        <v>0.01588078654369282</v>
      </c>
      <c r="G44" s="29">
        <v>0.012704629234954258</v>
      </c>
      <c r="I44" s="29">
        <v>1.053908086803186</v>
      </c>
      <c r="J44" s="29">
        <v>1.0666127160381402</v>
      </c>
      <c r="M44" s="29">
        <v>338.530191178278</v>
      </c>
      <c r="N44" s="29">
        <v>339.3350530990948</v>
      </c>
      <c r="P44" s="29">
        <v>316.9</v>
      </c>
      <c r="R44" s="29">
        <v>1.198174025259982</v>
      </c>
      <c r="S44" s="29">
        <v>1.35914640942334</v>
      </c>
      <c r="T44" s="29">
        <v>0.779999999999984</v>
      </c>
    </row>
    <row r="45" spans="1:20" ht="12.75">
      <c r="A45" s="28">
        <v>1965</v>
      </c>
      <c r="B45" s="29">
        <v>0.7527443692517728</v>
      </c>
      <c r="C45" s="29">
        <v>0.3093658116851623</v>
      </c>
      <c r="D45" s="29">
        <v>0.07736016426131796</v>
      </c>
      <c r="E45" s="29">
        <v>0</v>
      </c>
      <c r="F45" s="29">
        <v>0.032212155463922504</v>
      </c>
      <c r="G45" s="29">
        <v>0.025769724371138003</v>
      </c>
      <c r="I45" s="29">
        <v>1.139470345198253</v>
      </c>
      <c r="J45" s="29">
        <v>1.165240069569391</v>
      </c>
      <c r="M45" s="29">
        <v>343.98781145975767</v>
      </c>
      <c r="N45" s="29">
        <v>345.6487188374683</v>
      </c>
      <c r="P45" s="29">
        <v>320</v>
      </c>
      <c r="R45" s="29">
        <v>1.0915240562959299</v>
      </c>
      <c r="S45" s="29">
        <v>1.262733147674703</v>
      </c>
      <c r="T45" s="29">
        <v>0.6200000000000045</v>
      </c>
    </row>
    <row r="46" spans="1:20" ht="12.75">
      <c r="A46" s="28">
        <v>1970</v>
      </c>
      <c r="B46" s="29">
        <v>0.8356917672191875</v>
      </c>
      <c r="C46" s="29">
        <v>0.3410136576359855</v>
      </c>
      <c r="D46" s="29">
        <v>0.08396822147645693</v>
      </c>
      <c r="E46" s="29">
        <v>0</v>
      </c>
      <c r="F46" s="29">
        <v>0.06357625022672014</v>
      </c>
      <c r="G46" s="29">
        <v>0.05086100018137612</v>
      </c>
      <c r="I46" s="29">
        <v>1.26067364633163</v>
      </c>
      <c r="J46" s="29">
        <v>1.311534646513006</v>
      </c>
      <c r="K46" s="29">
        <v>0.3851346465130059</v>
      </c>
      <c r="M46" s="29">
        <v>351.86973904727944</v>
      </c>
      <c r="N46" s="29">
        <v>355.23082043279834</v>
      </c>
      <c r="O46" s="29">
        <v>298.75053620889264</v>
      </c>
      <c r="P46" s="29">
        <v>325</v>
      </c>
      <c r="R46" s="29">
        <v>1.5763855175043546</v>
      </c>
      <c r="S46" s="29">
        <v>1.9164203190660032</v>
      </c>
      <c r="T46" s="29">
        <v>1</v>
      </c>
    </row>
    <row r="47" spans="1:20" ht="12.75">
      <c r="A47" s="28">
        <v>1975</v>
      </c>
      <c r="B47" s="29">
        <v>0.93840709654139</v>
      </c>
      <c r="C47" s="29">
        <v>0.37410618776157606</v>
      </c>
      <c r="D47" s="29">
        <v>0.09219637502264136</v>
      </c>
      <c r="E47" s="29">
        <v>0</v>
      </c>
      <c r="F47" s="29">
        <v>0.09559020458744343</v>
      </c>
      <c r="G47" s="29">
        <v>0.07647216366995474</v>
      </c>
      <c r="I47" s="29">
        <v>1.4047096593256074</v>
      </c>
      <c r="J47" s="29">
        <v>1.4811818229955622</v>
      </c>
      <c r="K47" s="29">
        <v>0.5853818229955621</v>
      </c>
      <c r="M47" s="29">
        <v>361.4716686333465</v>
      </c>
      <c r="N47" s="29">
        <v>366.67559844012493</v>
      </c>
      <c r="O47" s="29">
        <v>310.14448727176836</v>
      </c>
      <c r="P47" s="29">
        <v>331.3</v>
      </c>
      <c r="R47" s="29">
        <v>1.9203859172134117</v>
      </c>
      <c r="S47" s="29">
        <v>2.288955601465318</v>
      </c>
      <c r="T47" s="29">
        <v>1.2600000000000022</v>
      </c>
    </row>
    <row r="48" spans="1:20" ht="12.75">
      <c r="A48" s="28">
        <v>1978</v>
      </c>
      <c r="B48" s="29">
        <v>0.9914335105121636</v>
      </c>
      <c r="C48" s="29">
        <v>0.3939066808785639</v>
      </c>
      <c r="D48" s="29">
        <v>0.09684346674800255</v>
      </c>
      <c r="E48" s="29">
        <v>0</v>
      </c>
      <c r="F48" s="29">
        <v>0.15880972234960639</v>
      </c>
      <c r="G48" s="29">
        <v>0.1270477778796851</v>
      </c>
      <c r="I48" s="29">
        <v>1.48218365813873</v>
      </c>
      <c r="J48" s="29">
        <v>1.609231436018415</v>
      </c>
      <c r="K48" s="29">
        <v>0.7317914360184149</v>
      </c>
      <c r="M48" s="29">
        <v>366.74426814058205</v>
      </c>
      <c r="N48" s="29">
        <v>375.55766812536297</v>
      </c>
      <c r="O48" s="29">
        <v>318.7491913969027</v>
      </c>
      <c r="P48" s="29">
        <v>334.6</v>
      </c>
      <c r="R48" s="29">
        <v>1.757533169078518</v>
      </c>
      <c r="S48" s="29">
        <v>2.9606898950793457</v>
      </c>
      <c r="T48" s="29">
        <v>1.1000000000000039</v>
      </c>
    </row>
    <row r="49" spans="1:20" ht="12.75">
      <c r="A49" s="28">
        <v>1979</v>
      </c>
      <c r="B49" s="29">
        <v>1.0255415296337391</v>
      </c>
      <c r="C49" s="29">
        <v>0.400574404059306</v>
      </c>
      <c r="D49" s="29">
        <v>0.10086318209450464</v>
      </c>
      <c r="E49" s="29">
        <v>0</v>
      </c>
      <c r="F49" s="29">
        <v>0.16715870760059098</v>
      </c>
      <c r="G49" s="29">
        <v>0.1337269660804728</v>
      </c>
      <c r="I49" s="29">
        <v>1.5269791157875499</v>
      </c>
      <c r="J49" s="29">
        <v>1.6607060818680226</v>
      </c>
      <c r="K49" s="29">
        <v>0.7893860818680225</v>
      </c>
      <c r="M49" s="29">
        <v>369.82790316312185</v>
      </c>
      <c r="N49" s="29">
        <v>379.1885085411812</v>
      </c>
      <c r="O49" s="29">
        <v>322.19917623132267</v>
      </c>
      <c r="P49" s="29">
        <v>336.74000000000007</v>
      </c>
      <c r="R49" s="29">
        <v>3.083635022539795</v>
      </c>
      <c r="S49" s="29">
        <v>3.630840415818227</v>
      </c>
      <c r="T49" s="29">
        <v>2.140000000000043</v>
      </c>
    </row>
    <row r="50" spans="1:20" ht="12.75">
      <c r="A50" s="28">
        <v>1980</v>
      </c>
      <c r="B50" s="29">
        <v>1.0565910068120254</v>
      </c>
      <c r="C50" s="29">
        <v>0.40720503546558784</v>
      </c>
      <c r="D50" s="29">
        <v>0.10283770143826092</v>
      </c>
      <c r="E50" s="29">
        <v>0.0082338</v>
      </c>
      <c r="F50" s="29">
        <v>0.1766539087719298</v>
      </c>
      <c r="G50" s="29">
        <v>0.14132312701754385</v>
      </c>
      <c r="I50" s="29">
        <v>1.5748675437158741</v>
      </c>
      <c r="J50" s="29">
        <v>1.716190670733418</v>
      </c>
      <c r="K50" s="29">
        <v>0.8509906707334179</v>
      </c>
      <c r="M50" s="29">
        <v>373.15313271702325</v>
      </c>
      <c r="N50" s="29">
        <v>383.14151685215836</v>
      </c>
      <c r="O50" s="29">
        <v>325.93070273171446</v>
      </c>
      <c r="P50" s="29">
        <v>338.7</v>
      </c>
      <c r="R50" s="29">
        <v>3.3252295539014085</v>
      </c>
      <c r="S50" s="29">
        <v>3.953008310977168</v>
      </c>
      <c r="T50" s="29">
        <v>1.9599999999999227</v>
      </c>
    </row>
    <row r="51" spans="1:20" ht="12.75">
      <c r="A51" s="28">
        <v>1981</v>
      </c>
      <c r="B51" s="29">
        <v>1.072940863049656</v>
      </c>
      <c r="C51" s="29">
        <v>0.4153271436944117</v>
      </c>
      <c r="D51" s="29">
        <v>0.10473732426134975</v>
      </c>
      <c r="E51" s="29">
        <v>0.008489199999999999</v>
      </c>
      <c r="F51" s="29">
        <v>0.1863492341095162</v>
      </c>
      <c r="G51" s="29">
        <v>0.14907938728761297</v>
      </c>
      <c r="I51" s="29">
        <v>1.6014945310054176</v>
      </c>
      <c r="J51" s="29">
        <v>1.7505739182930307</v>
      </c>
      <c r="K51" s="29">
        <v>0.8914939182930306</v>
      </c>
      <c r="M51" s="29">
        <v>375.01494774944507</v>
      </c>
      <c r="N51" s="29">
        <v>385.61181077720596</v>
      </c>
      <c r="O51" s="29">
        <v>328.40759051626065</v>
      </c>
      <c r="P51" s="29">
        <v>339.7366666666667</v>
      </c>
      <c r="R51" s="29">
        <v>1.8618150324218163</v>
      </c>
      <c r="S51" s="29">
        <v>2.4702939250475993</v>
      </c>
      <c r="T51" s="29">
        <v>1.0366666666666902</v>
      </c>
    </row>
    <row r="52" spans="1:20" ht="12.75">
      <c r="A52" s="28">
        <v>1982</v>
      </c>
      <c r="B52" s="29">
        <v>1.09154301600451</v>
      </c>
      <c r="C52" s="29">
        <v>0.42339491348204106</v>
      </c>
      <c r="D52" s="29">
        <v>0.11232055271200644</v>
      </c>
      <c r="E52" s="29">
        <v>0.0087446</v>
      </c>
      <c r="F52" s="29">
        <v>0.19655419048245615</v>
      </c>
      <c r="G52" s="29">
        <v>0.15724335238596493</v>
      </c>
      <c r="I52" s="29">
        <v>1.6360030821985574</v>
      </c>
      <c r="J52" s="29">
        <v>1.7932464345845223</v>
      </c>
      <c r="K52" s="29">
        <v>0.9402864345845222</v>
      </c>
      <c r="M52" s="29">
        <v>377.4416859023752</v>
      </c>
      <c r="N52" s="29">
        <v>388.69981547929916</v>
      </c>
      <c r="O52" s="29">
        <v>331.41639889041454</v>
      </c>
      <c r="P52" s="29">
        <v>340.92</v>
      </c>
      <c r="R52" s="29">
        <v>2.4267381529301133</v>
      </c>
      <c r="S52" s="29">
        <v>3.088004702093201</v>
      </c>
      <c r="T52" s="29">
        <v>1.1833333333333371</v>
      </c>
    </row>
    <row r="53" spans="1:20" ht="12.75">
      <c r="A53" s="28">
        <v>1983</v>
      </c>
      <c r="B53" s="29">
        <v>1.115733667197559</v>
      </c>
      <c r="C53" s="29">
        <v>0.43140940237201086</v>
      </c>
      <c r="D53" s="29">
        <v>0.11303546939666459</v>
      </c>
      <c r="E53" s="29">
        <v>0.009023399999999999</v>
      </c>
      <c r="F53" s="29">
        <v>0.20659041217105262</v>
      </c>
      <c r="G53" s="29">
        <v>0.1652723297368421</v>
      </c>
      <c r="I53" s="29">
        <v>1.6692019389662345</v>
      </c>
      <c r="J53" s="29">
        <v>1.8344742687030766</v>
      </c>
      <c r="K53" s="29">
        <v>0.9876342687030766</v>
      </c>
      <c r="M53" s="29">
        <v>379.7911423074417</v>
      </c>
      <c r="N53" s="29">
        <v>391.7067606798267</v>
      </c>
      <c r="O53" s="29">
        <v>334.36247195464006</v>
      </c>
      <c r="P53" s="29">
        <v>342.465</v>
      </c>
      <c r="R53" s="29">
        <v>2.349456405066519</v>
      </c>
      <c r="S53" s="29">
        <v>3.0069452005275252</v>
      </c>
      <c r="T53" s="29">
        <v>1.544999999999959</v>
      </c>
    </row>
    <row r="54" spans="1:20" ht="12.75">
      <c r="A54" s="28">
        <v>1984</v>
      </c>
      <c r="B54" s="29">
        <v>1.1417201950829698</v>
      </c>
      <c r="C54" s="29">
        <v>0.43937163401547347</v>
      </c>
      <c r="D54" s="29">
        <v>0.11382184488005209</v>
      </c>
      <c r="E54" s="29">
        <v>0.0093048</v>
      </c>
      <c r="F54" s="29">
        <v>0.2155640450443767</v>
      </c>
      <c r="G54" s="29">
        <v>0.1724512360355014</v>
      </c>
      <c r="I54" s="29">
        <v>1.7042184739784954</v>
      </c>
      <c r="J54" s="29">
        <v>1.8766697100139966</v>
      </c>
      <c r="K54" s="29">
        <v>1.0359497100139965</v>
      </c>
      <c r="M54" s="29">
        <v>382.2850837643199</v>
      </c>
      <c r="N54" s="29">
        <v>394.8083663667692</v>
      </c>
      <c r="O54" s="29">
        <v>337.3957499320623</v>
      </c>
      <c r="P54" s="29">
        <v>344.1325</v>
      </c>
      <c r="R54" s="29">
        <v>2.49394145687819</v>
      </c>
      <c r="S54" s="29">
        <v>3.1016056869424915</v>
      </c>
      <c r="T54" s="29">
        <v>1.6675000000000182</v>
      </c>
    </row>
    <row r="55" spans="1:20" ht="12.75">
      <c r="A55" s="28">
        <v>1985</v>
      </c>
      <c r="B55" s="29">
        <v>1.1625118338411582</v>
      </c>
      <c r="C55" s="29">
        <v>0.4472825996650668</v>
      </c>
      <c r="D55" s="29">
        <v>0.11549775324008757</v>
      </c>
      <c r="E55" s="29">
        <v>0.0095756</v>
      </c>
      <c r="F55" s="29">
        <v>0.22667739377103696</v>
      </c>
      <c r="G55" s="29">
        <v>0.18134191501682959</v>
      </c>
      <c r="I55" s="29">
        <v>1.7348677867463127</v>
      </c>
      <c r="J55" s="29">
        <v>1.9162097017631423</v>
      </c>
      <c r="K55" s="29">
        <v>1.0816097017631423</v>
      </c>
      <c r="M55" s="29">
        <v>384.4814204122099</v>
      </c>
      <c r="N55" s="29">
        <v>397.7370670450377</v>
      </c>
      <c r="O55" s="29">
        <v>340.2876030615959</v>
      </c>
      <c r="P55" s="29">
        <v>345.4725</v>
      </c>
      <c r="R55" s="29">
        <v>2.196336647890007</v>
      </c>
      <c r="S55" s="29">
        <v>2.9287006782685125</v>
      </c>
      <c r="T55" s="29">
        <v>1.3400000000000318</v>
      </c>
    </row>
    <row r="56" spans="1:20" ht="12.75">
      <c r="A56" s="28">
        <v>1986</v>
      </c>
      <c r="B56" s="29">
        <v>1.1843412658449115</v>
      </c>
      <c r="C56" s="29">
        <v>0.45514325958541973</v>
      </c>
      <c r="D56" s="29">
        <v>0.1182094240062598</v>
      </c>
      <c r="E56" s="29">
        <v>0.0098464</v>
      </c>
      <c r="F56" s="29">
        <v>0.23834393223684217</v>
      </c>
      <c r="G56" s="29">
        <v>0.19067514578947375</v>
      </c>
      <c r="I56" s="29">
        <v>1.767540349436591</v>
      </c>
      <c r="J56" s="29">
        <v>1.9582154952260649</v>
      </c>
      <c r="K56" s="29">
        <v>1.1297354952260648</v>
      </c>
      <c r="M56" s="29">
        <v>386.83664091588093</v>
      </c>
      <c r="N56" s="29">
        <v>400.87221135083956</v>
      </c>
      <c r="O56" s="29">
        <v>343.36246099858636</v>
      </c>
      <c r="P56" s="29">
        <v>346.885</v>
      </c>
      <c r="R56" s="29">
        <v>2.3552205036710347</v>
      </c>
      <c r="S56" s="29">
        <v>3.135144305801873</v>
      </c>
      <c r="T56" s="29">
        <v>1.412499999999966</v>
      </c>
    </row>
    <row r="57" spans="1:20" ht="12.75">
      <c r="A57" s="28">
        <v>1987</v>
      </c>
      <c r="B57" s="29">
        <v>1.2086158608610353</v>
      </c>
      <c r="C57" s="29">
        <v>0.45942889533367814</v>
      </c>
      <c r="D57" s="29">
        <v>0.11878941845267638</v>
      </c>
      <c r="E57" s="29">
        <v>0.010169800000000001</v>
      </c>
      <c r="F57" s="29">
        <v>0.2513896676988874</v>
      </c>
      <c r="G57" s="29">
        <v>0.2011117341591099</v>
      </c>
      <c r="I57" s="29">
        <v>1.7970039746473898</v>
      </c>
      <c r="J57" s="29">
        <v>1.9981157088064998</v>
      </c>
      <c r="K57" s="29">
        <v>1.1757557088064998</v>
      </c>
      <c r="M57" s="29">
        <v>388.9729123307407</v>
      </c>
      <c r="N57" s="29">
        <v>403.87308615621896</v>
      </c>
      <c r="O57" s="29">
        <v>346.32877335386263</v>
      </c>
      <c r="P57" s="29">
        <v>348.46250000000003</v>
      </c>
      <c r="R57" s="29">
        <v>2.1362714148597775</v>
      </c>
      <c r="S57" s="29">
        <v>3.0008748053793965</v>
      </c>
      <c r="T57" s="29">
        <v>1.5775000000000432</v>
      </c>
    </row>
    <row r="58" spans="1:20" ht="12.75">
      <c r="A58" s="28">
        <v>1988</v>
      </c>
      <c r="B58" s="29">
        <v>1.2462900527541765</v>
      </c>
      <c r="C58" s="29">
        <v>0.4663651997771259</v>
      </c>
      <c r="D58" s="29">
        <v>0.12182047563058514</v>
      </c>
      <c r="E58" s="29">
        <v>0.0104906</v>
      </c>
      <c r="F58" s="29">
        <v>0.2646440576594896</v>
      </c>
      <c r="G58" s="29">
        <v>0.2117152461275917</v>
      </c>
      <c r="I58" s="29">
        <v>1.8449663281618875</v>
      </c>
      <c r="J58" s="29">
        <v>2.0566815742894793</v>
      </c>
      <c r="K58" s="29">
        <v>1.2404415742894792</v>
      </c>
      <c r="M58" s="29">
        <v>392.4757033342183</v>
      </c>
      <c r="N58" s="29">
        <v>408.3185281961781</v>
      </c>
      <c r="O58" s="29">
        <v>350.54158768007477</v>
      </c>
      <c r="P58" s="29">
        <v>350.925</v>
      </c>
      <c r="R58" s="29">
        <v>3.5027910034775687</v>
      </c>
      <c r="S58" s="29">
        <v>4.445442039959119</v>
      </c>
      <c r="T58" s="29">
        <v>2.4624999999999773</v>
      </c>
    </row>
    <row r="59" spans="1:20" ht="12.75">
      <c r="A59" s="28">
        <v>1989</v>
      </c>
      <c r="B59" s="29">
        <v>1.271234304682707</v>
      </c>
      <c r="C59" s="29">
        <v>0.4708065117371173</v>
      </c>
      <c r="D59" s="29">
        <v>0.12502462811367396</v>
      </c>
      <c r="E59" s="29">
        <v>0.010801</v>
      </c>
      <c r="F59" s="29">
        <v>0.2768544494617225</v>
      </c>
      <c r="G59" s="29">
        <v>0.221483559569378</v>
      </c>
      <c r="I59" s="29">
        <v>1.8778664445334985</v>
      </c>
      <c r="J59" s="29">
        <v>2.0993500041028765</v>
      </c>
      <c r="K59" s="29">
        <v>1.2892300041028766</v>
      </c>
      <c r="M59" s="29">
        <v>394.89669041328625</v>
      </c>
      <c r="N59" s="29">
        <v>411.5880553999402</v>
      </c>
      <c r="O59" s="29">
        <v>353.7529133532115</v>
      </c>
      <c r="P59" s="29">
        <v>352.565</v>
      </c>
      <c r="R59" s="29">
        <v>2.42098707906797</v>
      </c>
      <c r="S59" s="29">
        <v>3.2695272037620953</v>
      </c>
      <c r="T59" s="29">
        <v>1.6399999999999864</v>
      </c>
    </row>
    <row r="60" spans="1:20" ht="12.75">
      <c r="A60" s="28">
        <v>1990</v>
      </c>
      <c r="B60" s="29">
        <v>1.2887322141904005</v>
      </c>
      <c r="C60" s="29">
        <v>0.4703545250024449</v>
      </c>
      <c r="D60" s="29">
        <v>0.12920053517640157</v>
      </c>
      <c r="E60" s="29">
        <v>0.011108799999999999</v>
      </c>
      <c r="F60" s="29">
        <v>0.287470026612197</v>
      </c>
      <c r="G60" s="29">
        <v>0.2299760212897576</v>
      </c>
      <c r="I60" s="29">
        <v>1.899396074369247</v>
      </c>
      <c r="J60" s="29">
        <v>2.1293720956590048</v>
      </c>
      <c r="K60" s="29">
        <v>1.3253720956590047</v>
      </c>
      <c r="M60" s="29">
        <v>396.48904732891293</v>
      </c>
      <c r="N60" s="29">
        <v>413.9042179770824</v>
      </c>
      <c r="O60" s="29">
        <v>356.1507925267363</v>
      </c>
      <c r="P60" s="29">
        <v>353.72</v>
      </c>
      <c r="R60" s="29">
        <v>1.5923569156266808</v>
      </c>
      <c r="S60" s="29">
        <v>2.3161625771422223</v>
      </c>
      <c r="T60" s="29">
        <v>1.1550000000000296</v>
      </c>
    </row>
    <row r="61" spans="1:20" ht="12.75">
      <c r="A61" s="28">
        <v>1991</v>
      </c>
      <c r="B61" s="29">
        <v>1.3102796411033704</v>
      </c>
      <c r="C61" s="29">
        <v>0.4778242250705174</v>
      </c>
      <c r="D61" s="29">
        <v>0.13175884818692957</v>
      </c>
      <c r="E61" s="29">
        <v>0.011429600000000002</v>
      </c>
      <c r="F61" s="29">
        <v>0.29550767036711206</v>
      </c>
      <c r="G61" s="29">
        <v>0.23640613629368967</v>
      </c>
      <c r="I61" s="29">
        <v>1.9312923143608174</v>
      </c>
      <c r="J61" s="29">
        <v>2.167698450654507</v>
      </c>
      <c r="K61" s="29">
        <v>1.3652984506545072</v>
      </c>
      <c r="M61" s="29">
        <v>398.8599414485918</v>
      </c>
      <c r="N61" s="29">
        <v>416.87999315726813</v>
      </c>
      <c r="O61" s="29">
        <v>358.81864215031084</v>
      </c>
      <c r="P61" s="29">
        <v>355.1475</v>
      </c>
      <c r="R61" s="29">
        <v>2.370894119678894</v>
      </c>
      <c r="S61" s="29">
        <v>2.9757751801857353</v>
      </c>
      <c r="T61" s="29">
        <v>1.4274999999999523</v>
      </c>
    </row>
    <row r="62" spans="1:20" ht="12.75">
      <c r="A62" s="28">
        <v>1992</v>
      </c>
      <c r="B62" s="29">
        <v>1.3215658508033667</v>
      </c>
      <c r="C62" s="29">
        <v>0.4785723757614705</v>
      </c>
      <c r="D62" s="29">
        <v>0.1331551778434358</v>
      </c>
      <c r="E62" s="29">
        <v>0.011760950000000001</v>
      </c>
      <c r="F62" s="29">
        <v>0.30218803212311013</v>
      </c>
      <c r="G62" s="29">
        <v>0.24175042569848812</v>
      </c>
      <c r="I62" s="29">
        <v>1.945054354408273</v>
      </c>
      <c r="J62" s="29">
        <v>2.186804780106761</v>
      </c>
      <c r="K62" s="29">
        <v>1.3860047801067608</v>
      </c>
      <c r="M62" s="29">
        <v>399.88726715057254</v>
      </c>
      <c r="N62" s="29">
        <v>418.3714485085407</v>
      </c>
      <c r="O62" s="29">
        <v>360.2100839356208</v>
      </c>
      <c r="P62" s="29">
        <v>355.8975</v>
      </c>
      <c r="R62" s="29">
        <v>1.0273257019807147</v>
      </c>
      <c r="S62" s="29">
        <v>1.4914553512725774</v>
      </c>
      <c r="T62" s="29">
        <v>0.75</v>
      </c>
    </row>
    <row r="63" spans="1:20" ht="12.75">
      <c r="A63" s="28">
        <v>1993</v>
      </c>
      <c r="B63" s="29">
        <v>1.3324907727601947</v>
      </c>
      <c r="C63" s="29">
        <v>0.4803066396622354</v>
      </c>
      <c r="D63" s="29">
        <v>0.13394890391790118</v>
      </c>
      <c r="E63" s="29">
        <v>0.0121586</v>
      </c>
      <c r="F63" s="29">
        <v>0.3062489355855544</v>
      </c>
      <c r="G63" s="29">
        <v>0.2449991484684435</v>
      </c>
      <c r="I63" s="29">
        <v>1.9589049163403314</v>
      </c>
      <c r="J63" s="29">
        <v>2.203904064808775</v>
      </c>
      <c r="K63" s="29">
        <v>1.404704064808775</v>
      </c>
      <c r="M63" s="29">
        <v>400.9238725797024</v>
      </c>
      <c r="N63" s="29">
        <v>419.71075636139744</v>
      </c>
      <c r="O63" s="29">
        <v>361.4712906411452</v>
      </c>
      <c r="P63" s="29">
        <v>356.625</v>
      </c>
      <c r="R63" s="29">
        <v>1.0366054291298497</v>
      </c>
      <c r="S63" s="29">
        <v>1.3393078528567344</v>
      </c>
      <c r="T63" s="29">
        <v>0.7275000000000205</v>
      </c>
    </row>
    <row r="64" spans="1:20" ht="12.75">
      <c r="A64" s="28">
        <v>1994</v>
      </c>
      <c r="B64" s="29">
        <v>1.3560665112574621</v>
      </c>
      <c r="C64" s="29">
        <v>0.48256686602915294</v>
      </c>
      <c r="D64" s="29">
        <v>0.13627732611477839</v>
      </c>
      <c r="E64" s="29">
        <v>0.0126356947</v>
      </c>
      <c r="F64" s="29">
        <v>0.3100676886941179</v>
      </c>
      <c r="G64" s="29">
        <v>0.24805415095529432</v>
      </c>
      <c r="I64" s="29">
        <v>1.9875463981013934</v>
      </c>
      <c r="J64" s="29">
        <v>2.235600549056688</v>
      </c>
      <c r="K64" s="29">
        <v>1.4380005490566878</v>
      </c>
      <c r="M64" s="29">
        <v>403.07599337389996</v>
      </c>
      <c r="N64" s="29">
        <v>422.20474546277285</v>
      </c>
      <c r="O64" s="29">
        <v>363.7279736260971</v>
      </c>
      <c r="P64" s="29">
        <v>358.2</v>
      </c>
      <c r="R64" s="29">
        <v>2.1521207941975717</v>
      </c>
      <c r="S64" s="29">
        <v>2.493989101375405</v>
      </c>
      <c r="T64" s="29">
        <v>1.5749999999999886</v>
      </c>
    </row>
    <row r="65" spans="1:20" ht="12.75">
      <c r="A65" s="28">
        <v>1995</v>
      </c>
      <c r="B65" s="29">
        <v>1.3862634449696842</v>
      </c>
      <c r="C65" s="29">
        <v>0.48460956550757445</v>
      </c>
      <c r="D65" s="29">
        <v>0.1388508423651634</v>
      </c>
      <c r="E65" s="29">
        <v>0.0130363375</v>
      </c>
      <c r="F65" s="29">
        <v>0.3123506084476101</v>
      </c>
      <c r="G65" s="29">
        <v>0.24988048675808808</v>
      </c>
      <c r="I65" s="29">
        <v>2.022760190342422</v>
      </c>
      <c r="J65" s="29">
        <v>2.2726406771005103</v>
      </c>
      <c r="K65" s="29">
        <v>1.4766406771005103</v>
      </c>
      <c r="M65" s="29">
        <v>405.7377969205066</v>
      </c>
      <c r="N65" s="29">
        <v>425.13797513569534</v>
      </c>
      <c r="O65" s="29">
        <v>366.36449173016973</v>
      </c>
      <c r="P65" s="29">
        <v>360.2275</v>
      </c>
      <c r="R65" s="29">
        <v>2.6618035466066203</v>
      </c>
      <c r="S65" s="29">
        <v>2.9332296729224936</v>
      </c>
      <c r="T65" s="29">
        <v>2.027500000000032</v>
      </c>
    </row>
    <row r="66" spans="1:20" ht="12.75">
      <c r="A66" s="28">
        <v>1996</v>
      </c>
      <c r="B66" s="29">
        <v>1.4069046032231827</v>
      </c>
      <c r="C66" s="29">
        <v>0.4857452212499809</v>
      </c>
      <c r="D66" s="29">
        <v>0.14239691598569504</v>
      </c>
      <c r="E66" s="29">
        <v>0.013522570000000003</v>
      </c>
      <c r="F66" s="29">
        <v>0.3151316366477933</v>
      </c>
      <c r="G66" s="29">
        <v>0.25210530931823466</v>
      </c>
      <c r="I66" s="29">
        <v>2.0485693104588587</v>
      </c>
      <c r="J66" s="29">
        <v>2.3006746197770935</v>
      </c>
      <c r="K66" s="29">
        <v>1.5062746197770935</v>
      </c>
      <c r="M66" s="29">
        <v>407.6998594874695</v>
      </c>
      <c r="N66" s="29">
        <v>427.3715403885232</v>
      </c>
      <c r="O66" s="29">
        <v>368.39943532123993</v>
      </c>
      <c r="P66" s="29">
        <v>361.62</v>
      </c>
      <c r="R66" s="29">
        <v>1.9620625669629135</v>
      </c>
      <c r="S66" s="29">
        <v>2.233565252827873</v>
      </c>
      <c r="T66" s="29">
        <v>1.392499999999984</v>
      </c>
    </row>
    <row r="67" spans="1:20" ht="12.75">
      <c r="A67" s="28">
        <v>1997</v>
      </c>
      <c r="B67" s="29">
        <v>1.4234488761677249</v>
      </c>
      <c r="C67" s="29">
        <v>0.48721090634404873</v>
      </c>
      <c r="D67" s="29">
        <v>0.14448851926479594</v>
      </c>
      <c r="E67" s="29">
        <v>0.014231605000000001</v>
      </c>
      <c r="F67" s="29">
        <v>0.31635226926171994</v>
      </c>
      <c r="G67" s="29">
        <v>0.25308181540937597</v>
      </c>
      <c r="I67" s="29">
        <v>2.0693799067765695</v>
      </c>
      <c r="J67" s="29">
        <v>2.3224617221859454</v>
      </c>
      <c r="K67" s="29">
        <v>1.5296617221859452</v>
      </c>
      <c r="M67" s="29">
        <v>409.28883148805164</v>
      </c>
      <c r="N67" s="29">
        <v>429.1154978675536</v>
      </c>
      <c r="O67" s="29">
        <v>370.013389419542</v>
      </c>
      <c r="P67" s="29">
        <v>362.74</v>
      </c>
      <c r="R67" s="29">
        <v>1.588972000582146</v>
      </c>
      <c r="S67" s="29">
        <v>1.743957479030371</v>
      </c>
      <c r="T67" s="29">
        <v>1.1200000000000045</v>
      </c>
    </row>
    <row r="68" spans="1:20" ht="12.75">
      <c r="A68" s="28">
        <v>1998</v>
      </c>
      <c r="B68" s="29">
        <v>1.4635624929111846</v>
      </c>
      <c r="C68" s="29">
        <v>0.490570293836283</v>
      </c>
      <c r="D68" s="29">
        <v>0.14643151686094494</v>
      </c>
      <c r="E68" s="29">
        <v>0.0149494604</v>
      </c>
      <c r="F68" s="29">
        <v>0.3178982139242424</v>
      </c>
      <c r="G68" s="29">
        <v>0.25431857113939393</v>
      </c>
      <c r="I68" s="29">
        <v>2.1155137640084125</v>
      </c>
      <c r="J68" s="29">
        <v>2.3698323351478066</v>
      </c>
      <c r="K68" s="29">
        <v>1.5786323351478067</v>
      </c>
      <c r="M68" s="29">
        <v>412.8334517706301</v>
      </c>
      <c r="N68" s="29">
        <v>432.93189474629264</v>
      </c>
      <c r="O68" s="29">
        <v>373.4158127406887</v>
      </c>
      <c r="P68" s="29">
        <v>365.47</v>
      </c>
      <c r="R68" s="29">
        <v>3.544620282578478</v>
      </c>
      <c r="S68" s="29">
        <v>3.816396878739056</v>
      </c>
      <c r="T68" s="29">
        <v>2.730000000000018</v>
      </c>
    </row>
    <row r="69" spans="1:20" ht="12.75">
      <c r="A69" s="28">
        <v>1999</v>
      </c>
      <c r="B69" s="29">
        <v>1.4940701946399517</v>
      </c>
      <c r="C69" s="29">
        <v>0.49406567736624096</v>
      </c>
      <c r="D69" s="29">
        <v>0.14901868216553266</v>
      </c>
      <c r="E69" s="29">
        <v>0.015746931792799998</v>
      </c>
      <c r="F69" s="29">
        <v>0.31901838393859644</v>
      </c>
      <c r="G69" s="29">
        <v>0.2552147071508772</v>
      </c>
      <c r="I69" s="29">
        <v>2.1529014859645255</v>
      </c>
      <c r="J69" s="29">
        <v>2.4081161931154025</v>
      </c>
      <c r="K69" s="29">
        <v>1.6185161931154024</v>
      </c>
      <c r="M69" s="29">
        <v>415.72858457113665</v>
      </c>
      <c r="N69" s="29">
        <v>436.04100625665683</v>
      </c>
      <c r="O69" s="29">
        <v>376.2100025612326</v>
      </c>
      <c r="P69" s="29">
        <v>367.56</v>
      </c>
      <c r="R69" s="29">
        <v>2.8951328005065307</v>
      </c>
      <c r="S69" s="29">
        <v>3.109111510364187</v>
      </c>
      <c r="T69" s="29">
        <v>2.089999999999975</v>
      </c>
    </row>
    <row r="70" spans="1:20" ht="12.75">
      <c r="A70" s="28">
        <v>2000</v>
      </c>
      <c r="B70" s="29">
        <v>1.5116533593269559</v>
      </c>
      <c r="C70" s="29">
        <v>0.4948120513883997</v>
      </c>
      <c r="D70" s="29">
        <v>0.15231224977611668</v>
      </c>
      <c r="E70" s="29">
        <v>0.016557548901517602</v>
      </c>
      <c r="F70" s="29">
        <v>0.3203473722938596</v>
      </c>
      <c r="G70" s="29">
        <v>0.2562778978350877</v>
      </c>
      <c r="I70" s="29">
        <v>2.1753352093929896</v>
      </c>
      <c r="J70" s="29">
        <v>2.4316131072280776</v>
      </c>
      <c r="K70" s="29">
        <v>1.6436131072280775</v>
      </c>
      <c r="L70" s="29">
        <v>1.7469011480384893</v>
      </c>
      <c r="M70" s="29">
        <v>417.47548571917514</v>
      </c>
      <c r="N70" s="29">
        <v>437.9602866588333</v>
      </c>
      <c r="O70" s="29">
        <v>377.97895403400435</v>
      </c>
      <c r="P70" s="29">
        <v>368.7699999999999</v>
      </c>
      <c r="Q70" s="29">
        <v>1.7689514727717324</v>
      </c>
      <c r="R70" s="29">
        <v>1.7469011480384893</v>
      </c>
      <c r="S70" s="29">
        <v>1.9192804021764687</v>
      </c>
      <c r="T70" s="29">
        <v>1.2099999999999227</v>
      </c>
    </row>
    <row r="71" spans="1:20" ht="12.75">
      <c r="A71" s="28">
        <v>2001</v>
      </c>
      <c r="B71" s="29">
        <v>1.5345265406123376</v>
      </c>
      <c r="C71" s="29">
        <v>0.4941768514624108</v>
      </c>
      <c r="D71" s="29">
        <v>0.15474491182884864</v>
      </c>
      <c r="E71" s="29">
        <v>0.017402054126228354</v>
      </c>
      <c r="F71" s="29">
        <v>0.3211998300392744</v>
      </c>
      <c r="G71" s="29">
        <v>0.2569598640314195</v>
      </c>
      <c r="I71" s="29">
        <v>2.2008503580298253</v>
      </c>
      <c r="J71" s="29">
        <v>2.4578102220612448</v>
      </c>
      <c r="K71" s="29">
        <v>1.6714102220612448</v>
      </c>
      <c r="L71" s="29">
        <v>1.9957738439767923</v>
      </c>
      <c r="M71" s="29">
        <v>419.47125956315193</v>
      </c>
      <c r="N71" s="29">
        <v>440.1100870747399</v>
      </c>
      <c r="O71" s="29">
        <v>379.94793847051466</v>
      </c>
      <c r="P71" s="29">
        <v>370.35</v>
      </c>
      <c r="Q71" s="29">
        <v>1.9689844365103113</v>
      </c>
      <c r="R71" s="29">
        <v>1.9957738439767923</v>
      </c>
      <c r="S71" s="29">
        <v>2.1498004159066113</v>
      </c>
      <c r="T71" s="29">
        <v>1.5800000000000978</v>
      </c>
    </row>
    <row r="72" spans="1:20" ht="12.75">
      <c r="A72" s="28">
        <v>2002</v>
      </c>
      <c r="B72" s="29">
        <v>1.564058759660671</v>
      </c>
      <c r="C72" s="29">
        <v>0.4944651009193705</v>
      </c>
      <c r="D72" s="29">
        <v>0.1567281940127891</v>
      </c>
      <c r="E72" s="29">
        <v>0.018312319351751094</v>
      </c>
      <c r="F72" s="29">
        <v>0.3215760204627192</v>
      </c>
      <c r="G72" s="29">
        <v>0.2572608163701754</v>
      </c>
      <c r="I72" s="29">
        <v>2.233564373944582</v>
      </c>
      <c r="J72" s="29">
        <v>2.4908251903147574</v>
      </c>
      <c r="K72" s="29">
        <v>1.7060251903147572</v>
      </c>
      <c r="L72" s="29">
        <v>2.572828101332277</v>
      </c>
      <c r="M72" s="29">
        <v>422.0440876644842</v>
      </c>
      <c r="N72" s="29">
        <v>442.8344134436198</v>
      </c>
      <c r="O72" s="29">
        <v>382.4142047628039</v>
      </c>
      <c r="P72" s="29">
        <v>372.4</v>
      </c>
      <c r="Q72" s="29">
        <v>2.4662662922892196</v>
      </c>
      <c r="R72" s="29">
        <v>2.572828101332277</v>
      </c>
      <c r="S72" s="29">
        <v>2.724326368879872</v>
      </c>
      <c r="T72" s="29">
        <v>2.0499999999999545</v>
      </c>
    </row>
    <row r="73" spans="1:20" ht="12.75">
      <c r="A73" s="28">
        <v>2003</v>
      </c>
      <c r="B73" s="29">
        <v>1.6002825208096327</v>
      </c>
      <c r="C73" s="29">
        <v>0.49583800333111216</v>
      </c>
      <c r="D73" s="29">
        <v>0.1589137102570908</v>
      </c>
      <c r="E73" s="29">
        <v>0.019328683407764807</v>
      </c>
      <c r="F73" s="29">
        <v>0.3219144095263158</v>
      </c>
      <c r="G73" s="29">
        <v>0.25753152762105264</v>
      </c>
      <c r="I73" s="29">
        <v>2.274362917805601</v>
      </c>
      <c r="J73" s="29">
        <v>2.5318944454266537</v>
      </c>
      <c r="K73" s="29">
        <v>1.7486944454266538</v>
      </c>
      <c r="L73" s="29">
        <v>3.230767431931554</v>
      </c>
      <c r="M73" s="29">
        <v>425.27485509641576</v>
      </c>
      <c r="N73" s="29">
        <v>446.2469114284806</v>
      </c>
      <c r="O73" s="29">
        <v>385.47636785249443</v>
      </c>
      <c r="P73" s="29">
        <v>374.93</v>
      </c>
      <c r="Q73" s="29">
        <v>3.062163089690557</v>
      </c>
      <c r="R73" s="29">
        <v>3.230767431931554</v>
      </c>
      <c r="S73" s="29">
        <v>3.4124979848608064</v>
      </c>
      <c r="T73" s="29">
        <v>2.5300000000000296</v>
      </c>
    </row>
    <row r="74" spans="1:20" ht="12.75">
      <c r="A74" s="28">
        <v>2004</v>
      </c>
      <c r="B74" s="29">
        <v>1.626047866549383</v>
      </c>
      <c r="C74" s="29">
        <v>0.49514797557487294</v>
      </c>
      <c r="D74" s="29">
        <v>0.1606935889430897</v>
      </c>
      <c r="E74" s="29">
        <v>0.02045579256764609</v>
      </c>
      <c r="F74" s="29">
        <v>0.32244424217324547</v>
      </c>
      <c r="G74" s="29">
        <v>0.2579553937385964</v>
      </c>
      <c r="I74" s="29">
        <v>2.3023452236349917</v>
      </c>
      <c r="J74" s="29">
        <v>2.560300617373588</v>
      </c>
      <c r="K74" s="29">
        <v>1.778700617373588</v>
      </c>
      <c r="L74" s="29">
        <v>2.2301581946307465</v>
      </c>
      <c r="M74" s="29">
        <v>427.5050132910465</v>
      </c>
      <c r="N74" s="29">
        <v>448.62258967146767</v>
      </c>
      <c r="O74" s="29">
        <v>387.6444365422576</v>
      </c>
      <c r="P74" s="29">
        <v>376.74000000000007</v>
      </c>
      <c r="Q74" s="29">
        <v>2.1680686897631745</v>
      </c>
      <c r="R74" s="29">
        <v>2.2301581946307465</v>
      </c>
      <c r="S74" s="29">
        <v>2.375678242987078</v>
      </c>
      <c r="T74" s="29">
        <v>1.8100000000000591</v>
      </c>
    </row>
    <row r="75" spans="1:20" ht="12.75">
      <c r="A75" s="28">
        <v>2005</v>
      </c>
      <c r="B75" s="29">
        <v>1.654515550761239</v>
      </c>
      <c r="C75" s="29">
        <v>0.4948623835903405</v>
      </c>
      <c r="D75" s="29">
        <v>0.1630769584311732</v>
      </c>
      <c r="E75" s="29">
        <v>0.021526340025447066</v>
      </c>
      <c r="F75" s="29">
        <v>0.3235660071490896</v>
      </c>
      <c r="G75" s="29">
        <v>0.2588528057192717</v>
      </c>
      <c r="I75" s="29">
        <v>2.3339812328082</v>
      </c>
      <c r="J75" s="29">
        <v>2.5928340385274717</v>
      </c>
      <c r="K75" s="29">
        <v>1.8128340385274717</v>
      </c>
      <c r="L75" s="29">
        <v>2.5354427366340246</v>
      </c>
      <c r="M75" s="29">
        <v>430.04045602768053</v>
      </c>
      <c r="N75" s="29">
        <v>451.3589811901058</v>
      </c>
      <c r="O75" s="29">
        <v>390.1255449802734</v>
      </c>
      <c r="P75" s="29">
        <v>378.75</v>
      </c>
      <c r="Q75" s="29">
        <v>2.481108438015781</v>
      </c>
      <c r="R75" s="29">
        <v>2.5354427366340246</v>
      </c>
      <c r="S75" s="29">
        <v>2.736391518638129</v>
      </c>
      <c r="T75" s="29">
        <v>2.009999999999934</v>
      </c>
    </row>
    <row r="76" spans="1:20" ht="12.75">
      <c r="A76" s="28">
        <v>2006</v>
      </c>
      <c r="B76" s="29">
        <v>1.684658856240885</v>
      </c>
      <c r="C76" s="29">
        <v>0.49518193530650145</v>
      </c>
      <c r="D76" s="29">
        <v>0.16501240476440976</v>
      </c>
      <c r="E76" s="29">
        <v>0.02254937682831361</v>
      </c>
      <c r="F76" s="29">
        <v>0.3238800768421053</v>
      </c>
      <c r="G76" s="29">
        <v>0.25910406147368426</v>
      </c>
      <c r="I76" s="29">
        <v>2.36740257314011</v>
      </c>
      <c r="J76" s="29">
        <v>2.626506634613794</v>
      </c>
      <c r="K76" s="29">
        <v>1.8465066346137942</v>
      </c>
      <c r="L76" s="29">
        <v>2.69486252515145</v>
      </c>
      <c r="M76" s="29">
        <v>432.735318552832</v>
      </c>
      <c r="N76" s="29">
        <v>454.20876776755324</v>
      </c>
      <c r="O76" s="29">
        <v>392.58871639800554</v>
      </c>
      <c r="P76" s="29">
        <v>380.88999999999993</v>
      </c>
      <c r="Q76" s="29">
        <v>2.4631714177321555</v>
      </c>
      <c r="R76" s="29">
        <v>2.69486252515145</v>
      </c>
      <c r="S76" s="29">
        <v>2.8497865774474462</v>
      </c>
      <c r="T76" s="29">
        <v>2.1399999999999295</v>
      </c>
    </row>
    <row r="77" spans="1:20" ht="12.75">
      <c r="A77" s="28">
        <v>2007</v>
      </c>
      <c r="B77" s="29">
        <v>1.7100219912644545</v>
      </c>
      <c r="C77" s="29">
        <v>0.4975136227582387</v>
      </c>
      <c r="D77" s="29">
        <v>0.16744751248919643</v>
      </c>
      <c r="E77" s="29">
        <v>0.02363211996134123</v>
      </c>
      <c r="F77" s="29">
        <v>0.32421354612805037</v>
      </c>
      <c r="G77" s="29">
        <v>0.2593708369024403</v>
      </c>
      <c r="I77" s="29">
        <v>2.398615246473231</v>
      </c>
      <c r="J77" s="29">
        <v>2.6579860833756714</v>
      </c>
      <c r="K77" s="29">
        <v>1.8779860833756716</v>
      </c>
      <c r="L77" s="29">
        <v>2.5320193009603713</v>
      </c>
      <c r="M77" s="29">
        <v>435.26733785379236</v>
      </c>
      <c r="N77" s="29">
        <v>456.8892144498453</v>
      </c>
      <c r="O77" s="29">
        <v>394.9055213499365</v>
      </c>
      <c r="P77" s="29">
        <v>382.7</v>
      </c>
      <c r="Q77" s="29">
        <v>2.316804951930976</v>
      </c>
      <c r="R77" s="29">
        <v>2.5320193009603713</v>
      </c>
      <c r="S77" s="29">
        <v>2.680446682292086</v>
      </c>
      <c r="T77" s="29">
        <v>1.8100000000000591</v>
      </c>
    </row>
    <row r="78" spans="1:20" ht="12.75">
      <c r="A78" s="28">
        <v>2008</v>
      </c>
      <c r="B78" s="29">
        <v>1.739159902219262</v>
      </c>
      <c r="C78" s="29">
        <v>0.5005583957827389</v>
      </c>
      <c r="D78" s="29">
        <v>0.17037172570315717</v>
      </c>
      <c r="E78" s="29">
        <v>0.024769873130351845</v>
      </c>
      <c r="F78" s="29">
        <v>0.3249436322240025</v>
      </c>
      <c r="G78" s="29">
        <v>0.25995490577920205</v>
      </c>
      <c r="I78" s="29">
        <v>2.43485989683551</v>
      </c>
      <c r="J78" s="29">
        <v>2.694814802614712</v>
      </c>
      <c r="K78" s="29">
        <v>1.9148148026147123</v>
      </c>
      <c r="L78" s="29">
        <v>2.958817304681588</v>
      </c>
      <c r="M78" s="29">
        <v>438.22615515847394</v>
      </c>
      <c r="N78" s="29">
        <v>460.0452320138679</v>
      </c>
      <c r="O78" s="29">
        <v>397.6333790495556</v>
      </c>
      <c r="P78" s="29">
        <v>384.79</v>
      </c>
      <c r="Q78" s="29">
        <v>2.727857699619051</v>
      </c>
      <c r="R78" s="29">
        <v>2.958817304681588</v>
      </c>
      <c r="S78" s="29">
        <v>3.1560175640225907</v>
      </c>
      <c r="T78" s="29">
        <v>2.090000000000032</v>
      </c>
    </row>
    <row r="79" spans="1:20" ht="12.75">
      <c r="A79" s="28">
        <v>2009</v>
      </c>
      <c r="B79" s="29">
        <v>1.76</v>
      </c>
      <c r="C79" s="29">
        <v>0.502</v>
      </c>
      <c r="D79" s="29">
        <v>0.172</v>
      </c>
      <c r="E79" s="29">
        <v>0.015</v>
      </c>
      <c r="F79" s="29">
        <v>0.325</v>
      </c>
      <c r="G79" s="29">
        <v>0.26</v>
      </c>
      <c r="I79" s="29">
        <v>2.4490000000000003</v>
      </c>
      <c r="J79" s="29">
        <v>2.7090000000000005</v>
      </c>
      <c r="K79" s="29">
        <v>1.9290000000000007</v>
      </c>
      <c r="L79" s="29">
        <v>1.1597680469698162</v>
      </c>
      <c r="M79" s="29">
        <v>439.38592320544376</v>
      </c>
      <c r="N79" s="29">
        <v>461.2666322935151</v>
      </c>
      <c r="O79" s="29">
        <v>398.6890785472813</v>
      </c>
      <c r="P79" s="29">
        <v>386.2918130899414</v>
      </c>
      <c r="Q79" s="29">
        <v>1.0556994977257546</v>
      </c>
      <c r="R79" s="29">
        <v>1.1597680469698162</v>
      </c>
      <c r="S79" s="29">
        <v>1.2214002796471846</v>
      </c>
      <c r="T79" s="29">
        <v>1.501813089941379</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N35"/>
  <sheetViews>
    <sheetView zoomScalePageLayoutView="0" workbookViewId="0" topLeftCell="A1">
      <selection activeCell="K1" sqref="K1"/>
    </sheetView>
  </sheetViews>
  <sheetFormatPr defaultColWidth="9.140625" defaultRowHeight="12.75"/>
  <cols>
    <col min="2" max="2" width="9.28125" style="0" customWidth="1"/>
    <col min="3" max="3" width="11.28125" style="0" customWidth="1"/>
    <col min="4" max="4" width="10.421875" style="0" customWidth="1"/>
    <col min="5" max="5" width="15.00390625" style="0" customWidth="1"/>
    <col min="6" max="6" width="13.8515625" style="0" customWidth="1"/>
    <col min="7" max="7" width="22.00390625" style="0" customWidth="1"/>
    <col min="8" max="8" width="20.8515625" style="0" customWidth="1"/>
    <col min="9" max="9" width="11.00390625" style="0" customWidth="1"/>
    <col min="10" max="10" width="14.57421875" style="0" customWidth="1"/>
  </cols>
  <sheetData>
    <row r="1" spans="1:14" ht="49.5" customHeight="1">
      <c r="A1" s="31" t="s">
        <v>49</v>
      </c>
      <c r="B1" s="31" t="s">
        <v>50</v>
      </c>
      <c r="C1" s="31" t="s">
        <v>51</v>
      </c>
      <c r="D1" s="31" t="s">
        <v>52</v>
      </c>
      <c r="E1" s="31" t="s">
        <v>53</v>
      </c>
      <c r="F1" s="31" t="s">
        <v>69</v>
      </c>
      <c r="G1" s="33" t="s">
        <v>70</v>
      </c>
      <c r="H1" s="31" t="s">
        <v>71</v>
      </c>
      <c r="I1" s="31" t="s">
        <v>72</v>
      </c>
      <c r="J1" s="31" t="s">
        <v>73</v>
      </c>
      <c r="K1" s="73" t="s">
        <v>138</v>
      </c>
      <c r="L1" s="73" t="s">
        <v>136</v>
      </c>
      <c r="M1" s="74" t="s">
        <v>144</v>
      </c>
      <c r="N1" s="68" t="s">
        <v>145</v>
      </c>
    </row>
    <row r="2" spans="1:11" ht="12.75">
      <c r="A2">
        <v>1970</v>
      </c>
      <c r="B2" s="70">
        <v>0.8356917672191875</v>
      </c>
      <c r="C2" s="70">
        <v>0.3410136576359855</v>
      </c>
      <c r="D2" s="70">
        <v>0.08396822147645693</v>
      </c>
      <c r="E2" s="70">
        <v>0</v>
      </c>
      <c r="F2" s="70">
        <v>0.06357625022672014</v>
      </c>
      <c r="G2" s="70">
        <v>0.05086100018137612</v>
      </c>
      <c r="H2" s="70">
        <v>-0.9264000000000001</v>
      </c>
      <c r="I2" s="70">
        <v>0.3851346465130059</v>
      </c>
      <c r="J2" s="70"/>
      <c r="K2">
        <v>-1.3464</v>
      </c>
    </row>
    <row r="3" spans="1:10" ht="12.75">
      <c r="A3">
        <v>1975</v>
      </c>
      <c r="B3" s="70">
        <v>0.93840709654139</v>
      </c>
      <c r="C3" s="70">
        <v>0.37410618776157606</v>
      </c>
      <c r="D3" s="70">
        <v>0.09219637502264136</v>
      </c>
      <c r="E3" s="70">
        <v>0</v>
      </c>
      <c r="F3" s="70">
        <v>0.09559020458744343</v>
      </c>
      <c r="G3" s="70">
        <v>0.07647216366995474</v>
      </c>
      <c r="H3" s="70">
        <v>-0.8958000000000002</v>
      </c>
      <c r="I3" s="70">
        <v>0.5853818229955621</v>
      </c>
      <c r="J3" s="70"/>
    </row>
    <row r="4" spans="1:10" ht="12.75">
      <c r="A4">
        <v>1978</v>
      </c>
      <c r="B4" s="70">
        <v>0.9914335105121636</v>
      </c>
      <c r="C4" s="70">
        <v>0.3939066808785639</v>
      </c>
      <c r="D4" s="70">
        <v>0.09684346674800255</v>
      </c>
      <c r="E4" s="70">
        <v>0</v>
      </c>
      <c r="F4" s="70">
        <v>0.15880972234960639</v>
      </c>
      <c r="G4" s="70">
        <v>0.1270477778796851</v>
      </c>
      <c r="H4" s="70">
        <v>-0.8774400000000001</v>
      </c>
      <c r="I4" s="70">
        <v>0.7317914360184149</v>
      </c>
      <c r="J4" s="70"/>
    </row>
    <row r="5" spans="1:10" ht="12.75">
      <c r="A5">
        <v>1979</v>
      </c>
      <c r="B5" s="70">
        <v>1.0255415296337391</v>
      </c>
      <c r="C5" s="70">
        <v>0.400574404059306</v>
      </c>
      <c r="D5" s="70">
        <v>0.10086318209450464</v>
      </c>
      <c r="E5" s="70">
        <v>0</v>
      </c>
      <c r="F5" s="70">
        <v>0.16715870760059098</v>
      </c>
      <c r="G5" s="70">
        <v>0.1337269660804728</v>
      </c>
      <c r="H5" s="70">
        <v>-0.8713200000000001</v>
      </c>
      <c r="I5" s="70">
        <v>0.7893860818680225</v>
      </c>
      <c r="J5" s="70"/>
    </row>
    <row r="6" spans="1:10" ht="12.75">
      <c r="A6">
        <v>1980</v>
      </c>
      <c r="B6" s="70">
        <v>1.0565910068120254</v>
      </c>
      <c r="C6" s="70">
        <v>0.40720503546558784</v>
      </c>
      <c r="D6" s="70">
        <v>0.10283770143826092</v>
      </c>
      <c r="E6" s="70">
        <v>0.0082338</v>
      </c>
      <c r="F6" s="70">
        <v>0.1766539087719298</v>
      </c>
      <c r="G6" s="70">
        <v>0.14132312701754385</v>
      </c>
      <c r="H6" s="70">
        <v>-0.8652000000000001</v>
      </c>
      <c r="I6" s="70">
        <v>0.8509906707334179</v>
      </c>
      <c r="J6" s="70"/>
    </row>
    <row r="7" spans="1:10" ht="12.75">
      <c r="A7">
        <v>1981</v>
      </c>
      <c r="B7" s="70">
        <v>1.072940863049656</v>
      </c>
      <c r="C7" s="70">
        <v>0.4153271436944117</v>
      </c>
      <c r="D7" s="70">
        <v>0.10473732426134975</v>
      </c>
      <c r="E7" s="70">
        <v>0.008489199999999999</v>
      </c>
      <c r="F7" s="70">
        <v>0.1863492341095162</v>
      </c>
      <c r="G7" s="70">
        <v>0.14907938728761297</v>
      </c>
      <c r="H7" s="70">
        <v>-0.8590800000000001</v>
      </c>
      <c r="I7" s="70">
        <v>0.8914939182930306</v>
      </c>
      <c r="J7" s="70"/>
    </row>
    <row r="8" spans="1:10" ht="12.75">
      <c r="A8">
        <v>1982</v>
      </c>
      <c r="B8" s="70">
        <v>1.09154301600451</v>
      </c>
      <c r="C8" s="70">
        <v>0.42339491348204106</v>
      </c>
      <c r="D8" s="70">
        <v>0.11232055271200644</v>
      </c>
      <c r="E8" s="70">
        <v>0.0087446</v>
      </c>
      <c r="F8" s="70">
        <v>0.19655419048245615</v>
      </c>
      <c r="G8" s="70">
        <v>0.15724335238596493</v>
      </c>
      <c r="H8" s="70">
        <v>-0.85296</v>
      </c>
      <c r="I8" s="70">
        <v>0.9402864345845222</v>
      </c>
      <c r="J8" s="70"/>
    </row>
    <row r="9" spans="1:10" ht="12.75">
      <c r="A9">
        <v>1983</v>
      </c>
      <c r="B9" s="70">
        <v>1.115733667197559</v>
      </c>
      <c r="C9" s="70">
        <v>0.43140940237201086</v>
      </c>
      <c r="D9" s="70">
        <v>0.11303546939666459</v>
      </c>
      <c r="E9" s="70">
        <v>0.009023399999999999</v>
      </c>
      <c r="F9" s="70">
        <v>0.20659041217105262</v>
      </c>
      <c r="G9" s="70">
        <v>0.1652723297368421</v>
      </c>
      <c r="H9" s="70">
        <v>-0.84684</v>
      </c>
      <c r="I9" s="70">
        <v>0.9876342687030766</v>
      </c>
      <c r="J9" s="70"/>
    </row>
    <row r="10" spans="1:10" ht="12.75">
      <c r="A10">
        <v>1984</v>
      </c>
      <c r="B10" s="70">
        <v>1.1417201950829698</v>
      </c>
      <c r="C10" s="70">
        <v>0.43937163401547347</v>
      </c>
      <c r="D10" s="70">
        <v>0.11382184488005209</v>
      </c>
      <c r="E10" s="70">
        <v>0.0093048</v>
      </c>
      <c r="F10" s="70">
        <v>0.2155640450443767</v>
      </c>
      <c r="G10" s="70">
        <v>0.1724512360355014</v>
      </c>
      <c r="H10" s="70">
        <v>-0.8407200000000001</v>
      </c>
      <c r="I10" s="70">
        <v>1.0359497100139965</v>
      </c>
      <c r="J10" s="70"/>
    </row>
    <row r="11" spans="1:10" ht="12.75">
      <c r="A11">
        <v>1985</v>
      </c>
      <c r="B11" s="70">
        <v>1.1625118338411582</v>
      </c>
      <c r="C11" s="70">
        <v>0.4472825996650668</v>
      </c>
      <c r="D11" s="70">
        <v>0.11549775324008757</v>
      </c>
      <c r="E11" s="70">
        <v>0.0095756</v>
      </c>
      <c r="F11" s="70">
        <v>0.22667739377103696</v>
      </c>
      <c r="G11" s="70">
        <v>0.18134191501682959</v>
      </c>
      <c r="H11" s="70">
        <v>-0.8346</v>
      </c>
      <c r="I11" s="70">
        <v>1.0816097017631423</v>
      </c>
      <c r="J11" s="70"/>
    </row>
    <row r="12" spans="1:10" ht="12.75">
      <c r="A12">
        <v>1986</v>
      </c>
      <c r="B12" s="70">
        <v>1.1843412658449115</v>
      </c>
      <c r="C12" s="70">
        <v>0.45514325958541973</v>
      </c>
      <c r="D12" s="70">
        <v>0.1182094240062598</v>
      </c>
      <c r="E12" s="70">
        <v>0.0098464</v>
      </c>
      <c r="F12" s="70">
        <v>0.23834393223684217</v>
      </c>
      <c r="G12" s="70">
        <v>0.19067514578947375</v>
      </c>
      <c r="H12" s="70">
        <v>-0.8284800000000001</v>
      </c>
      <c r="I12" s="70">
        <v>1.1297354952260648</v>
      </c>
      <c r="J12" s="70"/>
    </row>
    <row r="13" spans="1:10" ht="12.75">
      <c r="A13">
        <v>1987</v>
      </c>
      <c r="B13" s="70">
        <v>1.2086158608610353</v>
      </c>
      <c r="C13" s="70">
        <v>0.45942889533367814</v>
      </c>
      <c r="D13" s="70">
        <v>0.11878941845267638</v>
      </c>
      <c r="E13" s="70">
        <v>0.010169800000000001</v>
      </c>
      <c r="F13" s="70">
        <v>0.2513896676988874</v>
      </c>
      <c r="G13" s="70">
        <v>0.2011117341591099</v>
      </c>
      <c r="H13" s="70">
        <v>-0.8223600000000001</v>
      </c>
      <c r="I13" s="70">
        <v>1.1757557088064998</v>
      </c>
      <c r="J13" s="70"/>
    </row>
    <row r="14" spans="1:10" ht="12.75">
      <c r="A14">
        <v>1988</v>
      </c>
      <c r="B14" s="70">
        <v>1.2462900527541765</v>
      </c>
      <c r="C14" s="70">
        <v>0.4663651997771259</v>
      </c>
      <c r="D14" s="70">
        <v>0.12182047563058514</v>
      </c>
      <c r="E14" s="70">
        <v>0.0104906</v>
      </c>
      <c r="F14" s="70">
        <v>0.2646440576594896</v>
      </c>
      <c r="G14" s="70">
        <v>0.2117152461275917</v>
      </c>
      <c r="H14" s="70">
        <v>-0.8162400000000001</v>
      </c>
      <c r="I14" s="70">
        <v>1.2404415742894792</v>
      </c>
      <c r="J14" s="70"/>
    </row>
    <row r="15" spans="1:10" ht="12.75">
      <c r="A15">
        <v>1989</v>
      </c>
      <c r="B15" s="70">
        <v>1.271234304682707</v>
      </c>
      <c r="C15" s="70">
        <v>0.4708065117371173</v>
      </c>
      <c r="D15" s="70">
        <v>0.12502462811367396</v>
      </c>
      <c r="E15" s="70">
        <v>0.010801</v>
      </c>
      <c r="F15" s="70">
        <v>0.2768544494617225</v>
      </c>
      <c r="G15" s="70">
        <v>0.221483559569378</v>
      </c>
      <c r="H15" s="70">
        <v>-0.8101200000000001</v>
      </c>
      <c r="I15" s="70">
        <v>1.2892300041028766</v>
      </c>
      <c r="J15" s="70"/>
    </row>
    <row r="16" spans="1:11" ht="12.75">
      <c r="A16">
        <v>1990</v>
      </c>
      <c r="B16" s="70">
        <v>1.2887322141904005</v>
      </c>
      <c r="C16" s="70">
        <v>0.4703545250024449</v>
      </c>
      <c r="D16" s="70">
        <v>0.12920053517640157</v>
      </c>
      <c r="E16" s="70">
        <v>0.011108799999999999</v>
      </c>
      <c r="F16" s="70">
        <v>0.287470026612197</v>
      </c>
      <c r="G16" s="70">
        <v>0.2299760212897576</v>
      </c>
      <c r="H16" s="70">
        <v>-0.804</v>
      </c>
      <c r="I16" s="70">
        <v>1.3253720956590047</v>
      </c>
      <c r="J16" s="70">
        <v>-0.5740239787102425</v>
      </c>
      <c r="K16">
        <v>-1.224</v>
      </c>
    </row>
    <row r="17" spans="1:10" ht="12.75">
      <c r="A17">
        <v>1991</v>
      </c>
      <c r="B17" s="70">
        <v>1.3102796411033704</v>
      </c>
      <c r="C17" s="70">
        <v>0.4778242250705174</v>
      </c>
      <c r="D17" s="70">
        <v>0.13175884818692957</v>
      </c>
      <c r="E17" s="70">
        <v>0.011429600000000002</v>
      </c>
      <c r="F17" s="70">
        <v>0.29550767036711206</v>
      </c>
      <c r="G17" s="70">
        <v>0.23640613629368967</v>
      </c>
      <c r="H17" s="70">
        <v>-0.8024</v>
      </c>
      <c r="I17" s="70">
        <v>1.3652984506545072</v>
      </c>
      <c r="J17" s="70">
        <v>-0.5659938637063103</v>
      </c>
    </row>
    <row r="18" spans="1:10" ht="12.75">
      <c r="A18">
        <v>1992</v>
      </c>
      <c r="B18" s="70">
        <v>1.3215658508033667</v>
      </c>
      <c r="C18" s="70">
        <v>0.4785723757614705</v>
      </c>
      <c r="D18" s="70">
        <v>0.1331551778434358</v>
      </c>
      <c r="E18" s="70">
        <v>0.011760950000000001</v>
      </c>
      <c r="F18" s="70">
        <v>0.30218803212311013</v>
      </c>
      <c r="G18" s="70">
        <v>0.24175042569848812</v>
      </c>
      <c r="H18" s="70">
        <v>-0.8008000000000001</v>
      </c>
      <c r="I18" s="70">
        <v>1.3860047801067608</v>
      </c>
      <c r="J18" s="70">
        <v>-0.5590495743015119</v>
      </c>
    </row>
    <row r="19" spans="1:10" ht="12.75">
      <c r="A19">
        <v>1993</v>
      </c>
      <c r="B19" s="70">
        <v>1.3324907727601947</v>
      </c>
      <c r="C19" s="70">
        <v>0.4803066396622354</v>
      </c>
      <c r="D19" s="70">
        <v>0.13394890391790118</v>
      </c>
      <c r="E19" s="70">
        <v>0.0121586</v>
      </c>
      <c r="F19" s="70">
        <v>0.3062489355855544</v>
      </c>
      <c r="G19" s="70">
        <v>0.2449991484684435</v>
      </c>
      <c r="H19" s="70">
        <v>-0.7992</v>
      </c>
      <c r="I19" s="70">
        <v>1.404704064808775</v>
      </c>
      <c r="J19" s="70">
        <v>-0.5542008515315565</v>
      </c>
    </row>
    <row r="20" spans="1:10" ht="12.75">
      <c r="A20">
        <v>1994</v>
      </c>
      <c r="B20" s="70">
        <v>1.3560665112574621</v>
      </c>
      <c r="C20" s="70">
        <v>0.48256686602915294</v>
      </c>
      <c r="D20" s="70">
        <v>0.13627732611477839</v>
      </c>
      <c r="E20" s="70">
        <v>0.0126356947</v>
      </c>
      <c r="F20" s="70">
        <v>0.3100676886941179</v>
      </c>
      <c r="G20" s="70">
        <v>0.24805415095529432</v>
      </c>
      <c r="H20" s="70">
        <v>-0.7976000000000001</v>
      </c>
      <c r="I20" s="70">
        <v>1.4380005490566878</v>
      </c>
      <c r="J20" s="70">
        <v>-0.5495458490447058</v>
      </c>
    </row>
    <row r="21" spans="1:10" ht="12.75">
      <c r="A21">
        <v>1995</v>
      </c>
      <c r="B21" s="70">
        <v>1.3862634449696842</v>
      </c>
      <c r="C21" s="70">
        <v>0.48460956550757445</v>
      </c>
      <c r="D21" s="70">
        <v>0.1388508423651634</v>
      </c>
      <c r="E21" s="70">
        <v>0.0130363375</v>
      </c>
      <c r="F21" s="70">
        <v>0.3123506084476101</v>
      </c>
      <c r="G21" s="70">
        <v>0.24988048675808808</v>
      </c>
      <c r="H21" s="70">
        <v>-0.796</v>
      </c>
      <c r="I21" s="70">
        <v>1.4766406771005103</v>
      </c>
      <c r="J21" s="70">
        <v>-0.546119513241912</v>
      </c>
    </row>
    <row r="22" spans="1:10" ht="12.75">
      <c r="A22">
        <v>1996</v>
      </c>
      <c r="B22" s="70">
        <v>1.4069046032231827</v>
      </c>
      <c r="C22" s="70">
        <v>0.4857452212499809</v>
      </c>
      <c r="D22" s="70">
        <v>0.14239691598569504</v>
      </c>
      <c r="E22" s="70">
        <v>0.013522570000000003</v>
      </c>
      <c r="F22" s="70">
        <v>0.3151316366477933</v>
      </c>
      <c r="G22" s="70">
        <v>0.25210530931823466</v>
      </c>
      <c r="H22" s="70">
        <v>-0.7944</v>
      </c>
      <c r="I22" s="70">
        <v>1.5062746197770935</v>
      </c>
      <c r="J22" s="70">
        <v>-0.5422946906817654</v>
      </c>
    </row>
    <row r="23" spans="1:10" ht="12.75">
      <c r="A23">
        <v>1997</v>
      </c>
      <c r="B23" s="70">
        <v>1.4234488761677249</v>
      </c>
      <c r="C23" s="70">
        <v>0.48721090634404873</v>
      </c>
      <c r="D23" s="70">
        <v>0.14448851926479594</v>
      </c>
      <c r="E23" s="70">
        <v>0.014231605000000001</v>
      </c>
      <c r="F23" s="70">
        <v>0.31635226926171994</v>
      </c>
      <c r="G23" s="70">
        <v>0.25308181540937597</v>
      </c>
      <c r="H23" s="70">
        <v>-0.7928000000000001</v>
      </c>
      <c r="I23" s="70">
        <v>1.5296617221859452</v>
      </c>
      <c r="J23" s="70">
        <v>-0.539718184590624</v>
      </c>
    </row>
    <row r="24" spans="1:10" ht="12.75">
      <c r="A24">
        <v>1998</v>
      </c>
      <c r="B24" s="70">
        <v>1.4635624929111846</v>
      </c>
      <c r="C24" s="70">
        <v>0.490570293836283</v>
      </c>
      <c r="D24" s="70">
        <v>0.14643151686094494</v>
      </c>
      <c r="E24" s="70">
        <v>0.0149494604</v>
      </c>
      <c r="F24" s="70">
        <v>0.3178982139242424</v>
      </c>
      <c r="G24" s="70">
        <v>0.25431857113939393</v>
      </c>
      <c r="H24" s="70">
        <v>-0.7912</v>
      </c>
      <c r="I24" s="70">
        <v>1.5786323351478067</v>
      </c>
      <c r="J24" s="70">
        <v>-0.5368814288606061</v>
      </c>
    </row>
    <row r="25" spans="1:10" ht="12.75">
      <c r="A25">
        <v>1999</v>
      </c>
      <c r="B25" s="70">
        <v>1.4940701946399517</v>
      </c>
      <c r="C25" s="70">
        <v>0.49406567736624096</v>
      </c>
      <c r="D25" s="70">
        <v>0.14901868216553266</v>
      </c>
      <c r="E25" s="70">
        <v>0.015746931792799998</v>
      </c>
      <c r="F25" s="70">
        <v>0.31901838393859644</v>
      </c>
      <c r="G25" s="70">
        <v>0.2552147071508772</v>
      </c>
      <c r="H25" s="70">
        <v>-0.7896000000000001</v>
      </c>
      <c r="I25" s="70">
        <v>1.6185161931154024</v>
      </c>
      <c r="J25" s="70">
        <v>-0.5343852928491228</v>
      </c>
    </row>
    <row r="26" spans="1:10" ht="12.75">
      <c r="A26">
        <v>2000</v>
      </c>
      <c r="B26" s="70">
        <v>1.5116533593269559</v>
      </c>
      <c r="C26" s="70">
        <v>0.4948120513883997</v>
      </c>
      <c r="D26" s="70">
        <v>0.15231224977611668</v>
      </c>
      <c r="E26" s="70">
        <v>0.016557548901517602</v>
      </c>
      <c r="F26" s="70">
        <v>0.3203473722938596</v>
      </c>
      <c r="G26" s="70">
        <v>0.2562778978350877</v>
      </c>
      <c r="H26" s="70">
        <v>-0.788</v>
      </c>
      <c r="I26" s="70">
        <v>1.6436131072280775</v>
      </c>
      <c r="J26" s="70">
        <v>-0.5317221021649123</v>
      </c>
    </row>
    <row r="27" spans="1:10" ht="12.75">
      <c r="A27">
        <v>2001</v>
      </c>
      <c r="B27" s="70">
        <v>1.5345265406123376</v>
      </c>
      <c r="C27" s="70">
        <v>0.4941768514624108</v>
      </c>
      <c r="D27" s="70">
        <v>0.15474491182884864</v>
      </c>
      <c r="E27" s="70">
        <v>0.017402054126228354</v>
      </c>
      <c r="F27" s="70">
        <v>0.3211998300392744</v>
      </c>
      <c r="G27" s="70">
        <v>0.2569598640314195</v>
      </c>
      <c r="H27" s="70">
        <v>-0.7864</v>
      </c>
      <c r="I27" s="70">
        <v>1.6714102220612448</v>
      </c>
      <c r="J27" s="70">
        <v>-0.5294401359685805</v>
      </c>
    </row>
    <row r="28" spans="1:10" ht="12.75">
      <c r="A28">
        <v>2002</v>
      </c>
      <c r="B28" s="70">
        <v>1.564058759660671</v>
      </c>
      <c r="C28" s="70">
        <v>0.4944651009193705</v>
      </c>
      <c r="D28" s="70">
        <v>0.1567281940127891</v>
      </c>
      <c r="E28" s="70">
        <v>0.018312319351751094</v>
      </c>
      <c r="F28" s="70">
        <v>0.3215760204627192</v>
      </c>
      <c r="G28" s="70">
        <v>0.2572608163701754</v>
      </c>
      <c r="H28" s="70">
        <v>-0.7848</v>
      </c>
      <c r="I28" s="70">
        <v>1.7060251903147572</v>
      </c>
      <c r="J28" s="70">
        <v>-0.5275391836298247</v>
      </c>
    </row>
    <row r="29" spans="1:10" ht="12.75">
      <c r="A29">
        <v>2003</v>
      </c>
      <c r="B29" s="70">
        <v>1.6002825208096327</v>
      </c>
      <c r="C29" s="70">
        <v>0.49583800333111216</v>
      </c>
      <c r="D29" s="70">
        <v>0.1589137102570908</v>
      </c>
      <c r="E29" s="70">
        <v>0.019328683407764807</v>
      </c>
      <c r="F29" s="70">
        <v>0.3219144095263158</v>
      </c>
      <c r="G29" s="70">
        <v>0.25753152762105264</v>
      </c>
      <c r="H29" s="70">
        <v>-0.7832</v>
      </c>
      <c r="I29" s="70">
        <v>1.7486944454266538</v>
      </c>
      <c r="J29" s="70">
        <v>-0.5256684723789473</v>
      </c>
    </row>
    <row r="30" spans="1:10" ht="12.75">
      <c r="A30">
        <v>2004</v>
      </c>
      <c r="B30" s="70">
        <v>1.626047866549383</v>
      </c>
      <c r="C30" s="70">
        <v>0.49514797557487294</v>
      </c>
      <c r="D30" s="70">
        <v>0.1606935889430897</v>
      </c>
      <c r="E30" s="70">
        <v>0.02045579256764609</v>
      </c>
      <c r="F30" s="70">
        <v>0.32244424217324547</v>
      </c>
      <c r="G30" s="70">
        <v>0.2579553937385964</v>
      </c>
      <c r="H30" s="70">
        <v>-0.7816000000000001</v>
      </c>
      <c r="I30" s="70">
        <v>1.778700617373588</v>
      </c>
      <c r="J30" s="70">
        <v>-0.5236446062614037</v>
      </c>
    </row>
    <row r="31" spans="1:11" ht="12.75">
      <c r="A31">
        <v>2005</v>
      </c>
      <c r="B31" s="70">
        <v>1.654515550761239</v>
      </c>
      <c r="C31" s="70">
        <v>0.4948623835903405</v>
      </c>
      <c r="D31" s="70">
        <v>0.1630769584311732</v>
      </c>
      <c r="E31" s="70">
        <v>0.021526340025447066</v>
      </c>
      <c r="F31" s="70">
        <v>0.3235660071490896</v>
      </c>
      <c r="G31" s="70">
        <v>0.2588528057192717</v>
      </c>
      <c r="H31" s="70">
        <v>-0.78</v>
      </c>
      <c r="I31" s="70">
        <v>1.8128340385274717</v>
      </c>
      <c r="J31" s="70">
        <v>-0.5211471942807283</v>
      </c>
      <c r="K31">
        <v>-1.2</v>
      </c>
    </row>
    <row r="32" spans="1:11" ht="12.75">
      <c r="A32">
        <v>2006</v>
      </c>
      <c r="B32" s="70">
        <v>1.684658856240885</v>
      </c>
      <c r="C32" s="70">
        <v>0.49518193530650145</v>
      </c>
      <c r="D32" s="70">
        <v>0.16501240476440976</v>
      </c>
      <c r="E32" s="70">
        <v>0.02254937682831361</v>
      </c>
      <c r="F32" s="70">
        <v>0.3238800768421053</v>
      </c>
      <c r="G32" s="70">
        <v>0.25910406147368426</v>
      </c>
      <c r="H32" s="70">
        <v>-0.7799999999999999</v>
      </c>
      <c r="I32" s="70">
        <v>1.8465066346137942</v>
      </c>
      <c r="J32" s="70">
        <v>-0.5208959385263157</v>
      </c>
      <c r="K32">
        <v>-1.2</v>
      </c>
    </row>
    <row r="33" spans="1:11" ht="12.75">
      <c r="A33">
        <v>2007</v>
      </c>
      <c r="B33" s="70">
        <v>1.7100219912644545</v>
      </c>
      <c r="C33" s="70">
        <v>0.4975136227582387</v>
      </c>
      <c r="D33" s="70">
        <v>0.16744751248919643</v>
      </c>
      <c r="E33" s="70">
        <v>0.02363211996134123</v>
      </c>
      <c r="F33" s="70">
        <v>0.32421354612805037</v>
      </c>
      <c r="G33" s="70">
        <v>0.2593708369024403</v>
      </c>
      <c r="H33" s="70">
        <v>-0.7799999999999999</v>
      </c>
      <c r="I33" s="70">
        <v>1.8779860833756716</v>
      </c>
      <c r="J33" s="70">
        <v>-0.5206291630975597</v>
      </c>
      <c r="K33">
        <v>-1.2</v>
      </c>
    </row>
    <row r="34" spans="1:11" ht="12.75">
      <c r="A34">
        <v>2008</v>
      </c>
      <c r="B34" s="70">
        <v>1.739159902219262</v>
      </c>
      <c r="C34" s="70">
        <v>0.5005583957827389</v>
      </c>
      <c r="D34" s="70">
        <v>0.17037172570315717</v>
      </c>
      <c r="E34" s="70">
        <v>0.024769873130351845</v>
      </c>
      <c r="F34" s="70">
        <v>0.3249436322240025</v>
      </c>
      <c r="G34" s="70">
        <v>0.25995490577920205</v>
      </c>
      <c r="H34" s="70">
        <v>-0.7799999999999999</v>
      </c>
      <c r="I34" s="70">
        <v>1.9148148026147123</v>
      </c>
      <c r="J34" s="70">
        <v>-0.5200450942207979</v>
      </c>
      <c r="K34">
        <v>-1.2</v>
      </c>
    </row>
    <row r="35" spans="1:14" ht="12.75">
      <c r="A35">
        <v>2009</v>
      </c>
      <c r="B35" s="70">
        <v>1.76</v>
      </c>
      <c r="C35" s="70">
        <v>0.502</v>
      </c>
      <c r="D35" s="70">
        <v>0.172</v>
      </c>
      <c r="E35" s="70">
        <v>0.015</v>
      </c>
      <c r="F35" s="70">
        <v>0.325</v>
      </c>
      <c r="G35" s="70">
        <v>0.26</v>
      </c>
      <c r="H35" s="70">
        <v>-0.7799999999999999</v>
      </c>
      <c r="I35" s="70">
        <v>1.9290000000000007</v>
      </c>
      <c r="J35" s="70">
        <v>-0.5199999999999999</v>
      </c>
      <c r="K35">
        <v>-1.2</v>
      </c>
      <c r="L35" s="66">
        <v>0.07</v>
      </c>
      <c r="M35" s="66">
        <v>0.35</v>
      </c>
      <c r="N35">
        <v>-0.05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4">
      <selection activeCell="C6" sqref="C6"/>
    </sheetView>
  </sheetViews>
  <sheetFormatPr defaultColWidth="9.140625" defaultRowHeight="12.75"/>
  <cols>
    <col min="1" max="1" width="1.7109375" style="0" customWidth="1"/>
    <col min="2" max="2" width="11.421875" style="0" customWidth="1"/>
    <col min="9" max="9" width="23.28125" style="0" customWidth="1"/>
    <col min="10" max="10" width="16.00390625" style="0" customWidth="1"/>
    <col min="13" max="13" width="15.57421875" style="0" bestFit="1" customWidth="1"/>
    <col min="14" max="14" width="12.00390625" style="0" customWidth="1"/>
  </cols>
  <sheetData>
    <row r="1" spans="1:8" ht="12.75">
      <c r="A1" s="61"/>
      <c r="B1" s="51" t="s">
        <v>119</v>
      </c>
      <c r="C1" s="51" t="s">
        <v>118</v>
      </c>
      <c r="D1" s="51"/>
      <c r="F1" s="34" t="s">
        <v>74</v>
      </c>
      <c r="H1" s="34" t="s">
        <v>75</v>
      </c>
    </row>
    <row r="2" ht="12.75">
      <c r="A2" s="61"/>
    </row>
    <row r="3" spans="1:15" ht="12.75">
      <c r="A3" s="61"/>
      <c r="G3" s="34"/>
      <c r="I3" s="34"/>
      <c r="J3" s="34"/>
      <c r="K3" s="34"/>
      <c r="M3" s="53"/>
      <c r="N3" s="54" t="s">
        <v>76</v>
      </c>
      <c r="O3" s="53">
        <v>278</v>
      </c>
    </row>
    <row r="4" spans="1:15" ht="12.75">
      <c r="A4" s="61"/>
      <c r="D4" t="s">
        <v>77</v>
      </c>
      <c r="H4" s="52" t="s">
        <v>78</v>
      </c>
      <c r="I4" s="52">
        <v>0.2</v>
      </c>
      <c r="J4" t="s">
        <v>79</v>
      </c>
      <c r="N4" t="s">
        <v>80</v>
      </c>
      <c r="O4">
        <v>5.35</v>
      </c>
    </row>
    <row r="5" ht="12.75">
      <c r="A5" s="61"/>
    </row>
    <row r="6" spans="1:22" ht="12.75">
      <c r="A6" s="61"/>
      <c r="B6" s="37" t="s">
        <v>113</v>
      </c>
      <c r="C6" s="37" t="s">
        <v>86</v>
      </c>
      <c r="D6" s="37" t="s">
        <v>87</v>
      </c>
      <c r="E6" s="37" t="s">
        <v>88</v>
      </c>
      <c r="F6" s="37" t="s">
        <v>89</v>
      </c>
      <c r="G6" s="37" t="s">
        <v>90</v>
      </c>
      <c r="H6" s="37" t="s">
        <v>91</v>
      </c>
      <c r="I6" s="37" t="s">
        <v>92</v>
      </c>
      <c r="J6" s="37" t="s">
        <v>93</v>
      </c>
      <c r="K6" s="37" t="s">
        <v>94</v>
      </c>
      <c r="L6" s="37" t="s">
        <v>95</v>
      </c>
      <c r="M6" s="37" t="s">
        <v>96</v>
      </c>
      <c r="N6" s="37" t="s">
        <v>97</v>
      </c>
      <c r="O6" s="37" t="s">
        <v>98</v>
      </c>
      <c r="P6" s="37" t="s">
        <v>99</v>
      </c>
      <c r="Q6" s="37" t="s">
        <v>100</v>
      </c>
      <c r="R6" s="37" t="s">
        <v>101</v>
      </c>
      <c r="S6" s="37" t="s">
        <v>102</v>
      </c>
      <c r="T6" s="37" t="s">
        <v>103</v>
      </c>
      <c r="U6" s="37" t="s">
        <v>104</v>
      </c>
      <c r="V6" s="37" t="s">
        <v>105</v>
      </c>
    </row>
    <row r="7" spans="1:17" s="35" customFormat="1" ht="28.5" customHeight="1">
      <c r="A7" s="62"/>
      <c r="B7" s="38" t="s">
        <v>114</v>
      </c>
      <c r="D7" s="83" t="s">
        <v>81</v>
      </c>
      <c r="E7" s="84"/>
      <c r="F7" s="84"/>
      <c r="G7" s="83" t="s">
        <v>82</v>
      </c>
      <c r="H7" s="84"/>
      <c r="I7" s="84"/>
      <c r="L7" s="36" t="s">
        <v>56</v>
      </c>
      <c r="M7" s="36" t="s">
        <v>83</v>
      </c>
      <c r="O7" s="36" t="s">
        <v>84</v>
      </c>
      <c r="P7" s="36" t="s">
        <v>56</v>
      </c>
      <c r="Q7" s="36" t="s">
        <v>83</v>
      </c>
    </row>
    <row r="8" spans="1:22" s="31" customFormat="1" ht="63.75" customHeight="1">
      <c r="A8" s="63"/>
      <c r="B8" s="39" t="s">
        <v>115</v>
      </c>
      <c r="C8" s="40" t="s">
        <v>49</v>
      </c>
      <c r="D8" s="41" t="s">
        <v>58</v>
      </c>
      <c r="E8" s="41" t="s">
        <v>59</v>
      </c>
      <c r="F8" s="41" t="s">
        <v>60</v>
      </c>
      <c r="G8" s="41" t="s">
        <v>61</v>
      </c>
      <c r="H8" s="41" t="s">
        <v>62</v>
      </c>
      <c r="I8" s="41" t="s">
        <v>63</v>
      </c>
      <c r="J8" s="40"/>
      <c r="K8" s="40" t="s">
        <v>54</v>
      </c>
      <c r="L8" s="41" t="s">
        <v>57</v>
      </c>
      <c r="M8" s="41" t="s">
        <v>64</v>
      </c>
      <c r="N8" s="41" t="s">
        <v>65</v>
      </c>
      <c r="O8" s="41" t="s">
        <v>66</v>
      </c>
      <c r="P8" s="41" t="s">
        <v>57</v>
      </c>
      <c r="Q8" s="41" t="s">
        <v>64</v>
      </c>
      <c r="R8" s="41" t="s">
        <v>67</v>
      </c>
      <c r="S8" s="41" t="s">
        <v>68</v>
      </c>
      <c r="T8" s="41" t="s">
        <v>54</v>
      </c>
      <c r="U8" s="40" t="s">
        <v>56</v>
      </c>
      <c r="V8" s="40" t="s">
        <v>55</v>
      </c>
    </row>
    <row r="9" ht="12.75">
      <c r="A9" s="61"/>
    </row>
    <row r="10" spans="1:22" s="48" customFormat="1" ht="51">
      <c r="A10" s="64"/>
      <c r="B10" s="44" t="s">
        <v>117</v>
      </c>
      <c r="C10" s="45"/>
      <c r="D10" s="45"/>
      <c r="E10" s="45"/>
      <c r="F10" s="45"/>
      <c r="G10" s="45"/>
      <c r="H10" s="45"/>
      <c r="I10" s="46" t="s">
        <v>126</v>
      </c>
      <c r="J10" s="45"/>
      <c r="K10" s="47" t="s">
        <v>106</v>
      </c>
      <c r="L10" s="47" t="s">
        <v>107</v>
      </c>
      <c r="M10" s="47" t="s">
        <v>120</v>
      </c>
      <c r="N10" s="47" t="s">
        <v>109</v>
      </c>
      <c r="O10" s="47" t="s">
        <v>127</v>
      </c>
      <c r="P10" s="47" t="s">
        <v>129</v>
      </c>
      <c r="Q10" s="47" t="s">
        <v>128</v>
      </c>
      <c r="R10" s="47" t="s">
        <v>130</v>
      </c>
      <c r="S10" s="47" t="s">
        <v>110</v>
      </c>
      <c r="T10" s="47" t="s">
        <v>109</v>
      </c>
      <c r="U10" s="47" t="s">
        <v>111</v>
      </c>
      <c r="V10" s="47" t="s">
        <v>112</v>
      </c>
    </row>
    <row r="11" spans="1:22" ht="12.75">
      <c r="A11" s="61"/>
      <c r="B11" s="42" t="s">
        <v>116</v>
      </c>
      <c r="C11" s="43"/>
      <c r="D11" s="42" t="s">
        <v>85</v>
      </c>
      <c r="E11" s="42" t="s">
        <v>85</v>
      </c>
      <c r="F11" s="42" t="s">
        <v>85</v>
      </c>
      <c r="G11" s="42" t="s">
        <v>85</v>
      </c>
      <c r="H11" s="42" t="s">
        <v>85</v>
      </c>
      <c r="I11" s="42" t="s">
        <v>85</v>
      </c>
      <c r="J11" s="42"/>
      <c r="K11" s="42" t="s">
        <v>85</v>
      </c>
      <c r="L11" s="42" t="s">
        <v>85</v>
      </c>
      <c r="M11" s="42" t="s">
        <v>85</v>
      </c>
      <c r="N11" s="42" t="s">
        <v>85</v>
      </c>
      <c r="O11" s="42" t="s">
        <v>85</v>
      </c>
      <c r="P11" s="42" t="s">
        <v>85</v>
      </c>
      <c r="Q11" s="42" t="s">
        <v>85</v>
      </c>
      <c r="R11" s="42" t="s">
        <v>85</v>
      </c>
      <c r="S11" s="42" t="s">
        <v>85</v>
      </c>
      <c r="T11" s="42" t="s">
        <v>85</v>
      </c>
      <c r="U11" s="42" t="s">
        <v>85</v>
      </c>
      <c r="V11" s="42" t="s">
        <v>85</v>
      </c>
    </row>
    <row r="12" ht="12.75">
      <c r="A12" s="61"/>
    </row>
    <row r="13" spans="1:22" ht="13.5" thickBot="1">
      <c r="A13" s="61"/>
      <c r="B13" s="55"/>
      <c r="C13" s="55"/>
      <c r="D13" s="55"/>
      <c r="E13" s="55"/>
      <c r="F13" s="55"/>
      <c r="G13" s="55"/>
      <c r="H13" s="55"/>
      <c r="I13" s="55"/>
      <c r="J13" s="55"/>
      <c r="K13" s="55"/>
      <c r="L13" s="55"/>
      <c r="M13" s="55"/>
      <c r="N13" s="55"/>
      <c r="O13" s="55"/>
      <c r="P13" s="55"/>
      <c r="Q13" s="55"/>
      <c r="R13" s="55"/>
      <c r="S13" s="55"/>
      <c r="T13" s="55"/>
      <c r="U13" s="55"/>
      <c r="V13" s="55"/>
    </row>
    <row r="14" ht="12.75">
      <c r="A14" s="65"/>
    </row>
    <row r="15" spans="1:5" ht="12.75">
      <c r="A15" s="65"/>
      <c r="B15" s="50" t="s">
        <v>119</v>
      </c>
      <c r="C15" s="50" t="s">
        <v>108</v>
      </c>
      <c r="D15" s="50"/>
      <c r="E15" s="50"/>
    </row>
    <row r="16" ht="12.75">
      <c r="A16" s="65"/>
    </row>
    <row r="17" ht="12.75">
      <c r="A17" s="65"/>
    </row>
    <row r="18" spans="1:16" ht="12.75">
      <c r="A18" s="65"/>
      <c r="B18" s="37" t="s">
        <v>113</v>
      </c>
      <c r="C18" s="37" t="s">
        <v>86</v>
      </c>
      <c r="D18" s="37" t="s">
        <v>87</v>
      </c>
      <c r="E18" s="37" t="s">
        <v>88</v>
      </c>
      <c r="F18" s="37" t="s">
        <v>89</v>
      </c>
      <c r="G18" s="37" t="s">
        <v>90</v>
      </c>
      <c r="H18" s="37" t="s">
        <v>91</v>
      </c>
      <c r="I18" s="37" t="s">
        <v>92</v>
      </c>
      <c r="J18" s="37" t="s">
        <v>93</v>
      </c>
      <c r="K18" s="37" t="s">
        <v>94</v>
      </c>
      <c r="L18" s="37" t="s">
        <v>95</v>
      </c>
      <c r="M18" s="37" t="s">
        <v>96</v>
      </c>
      <c r="N18" s="37" t="s">
        <v>97</v>
      </c>
      <c r="O18" s="37" t="s">
        <v>98</v>
      </c>
      <c r="P18" s="37" t="s">
        <v>99</v>
      </c>
    </row>
    <row r="19" spans="1:16" ht="51">
      <c r="A19" s="65"/>
      <c r="B19" s="39" t="s">
        <v>115</v>
      </c>
      <c r="C19" s="40" t="s">
        <v>49</v>
      </c>
      <c r="D19" s="40" t="s">
        <v>50</v>
      </c>
      <c r="E19" s="40" t="s">
        <v>51</v>
      </c>
      <c r="F19" s="40" t="s">
        <v>52</v>
      </c>
      <c r="G19" s="40" t="s">
        <v>53</v>
      </c>
      <c r="H19" s="40" t="s">
        <v>69</v>
      </c>
      <c r="I19" s="49" t="s">
        <v>70</v>
      </c>
      <c r="J19" s="40" t="s">
        <v>71</v>
      </c>
      <c r="K19" s="40" t="s">
        <v>72</v>
      </c>
      <c r="L19" s="40" t="s">
        <v>73</v>
      </c>
      <c r="M19" s="71" t="s">
        <v>138</v>
      </c>
      <c r="N19" s="71" t="s">
        <v>136</v>
      </c>
      <c r="O19" s="72" t="s">
        <v>144</v>
      </c>
      <c r="P19" s="49" t="s">
        <v>145</v>
      </c>
    </row>
    <row r="20" spans="1:16" ht="12.75">
      <c r="A20" s="65"/>
      <c r="B20" s="42" t="s">
        <v>116</v>
      </c>
      <c r="C20" s="40"/>
      <c r="D20" s="40"/>
      <c r="E20" s="40"/>
      <c r="F20" s="40"/>
      <c r="G20" s="40"/>
      <c r="H20" s="40"/>
      <c r="I20" s="49"/>
      <c r="J20" s="40"/>
      <c r="K20" s="40"/>
      <c r="L20" s="40"/>
      <c r="M20" s="43"/>
      <c r="N20" s="43"/>
      <c r="O20" s="43"/>
      <c r="P20" s="43"/>
    </row>
    <row r="21" spans="1:16" ht="114.75">
      <c r="A21" s="65"/>
      <c r="B21" s="44" t="s">
        <v>117</v>
      </c>
      <c r="C21" s="43"/>
      <c r="D21" s="75" t="s">
        <v>121</v>
      </c>
      <c r="E21" s="75" t="s">
        <v>122</v>
      </c>
      <c r="F21" s="75" t="s">
        <v>123</v>
      </c>
      <c r="G21" s="75" t="s">
        <v>124</v>
      </c>
      <c r="H21" s="75" t="s">
        <v>125</v>
      </c>
      <c r="I21" s="75" t="s">
        <v>131</v>
      </c>
      <c r="J21" s="72" t="s">
        <v>146</v>
      </c>
      <c r="K21" s="49" t="s">
        <v>149</v>
      </c>
      <c r="L21" s="49" t="s">
        <v>150</v>
      </c>
      <c r="M21" s="76"/>
      <c r="N21" s="76"/>
      <c r="O21" s="76"/>
      <c r="P21" s="76"/>
    </row>
    <row r="22" spans="1:10" ht="63.75">
      <c r="A22" s="65"/>
      <c r="B22" s="69" t="s">
        <v>117</v>
      </c>
      <c r="J22" s="82" t="s">
        <v>147</v>
      </c>
    </row>
    <row r="23" spans="1:10" ht="63.75">
      <c r="A23" s="65"/>
      <c r="B23" s="44" t="s">
        <v>117</v>
      </c>
      <c r="J23" s="77" t="s">
        <v>148</v>
      </c>
    </row>
    <row r="24" ht="12.75">
      <c r="A24" s="65"/>
    </row>
    <row r="25" ht="12.75">
      <c r="A25" s="65"/>
    </row>
    <row r="26" ht="12.75">
      <c r="A26" s="65"/>
    </row>
    <row r="27" ht="12.75">
      <c r="A27" s="65"/>
    </row>
    <row r="28" ht="12.75">
      <c r="A28" s="65"/>
    </row>
    <row r="29" ht="12.75">
      <c r="A29" s="65"/>
    </row>
    <row r="30" spans="1:3" ht="12.75">
      <c r="A30" s="65"/>
      <c r="B30" s="37" t="s">
        <v>152</v>
      </c>
      <c r="C30" s="78" t="s">
        <v>151</v>
      </c>
    </row>
    <row r="31" spans="1:9" ht="12.75">
      <c r="A31" s="65"/>
      <c r="B31" s="30"/>
      <c r="C31" s="30"/>
      <c r="D31" s="30"/>
      <c r="F31" s="30"/>
      <c r="G31" s="30"/>
      <c r="H31" s="30"/>
      <c r="I31" s="30"/>
    </row>
    <row r="32" spans="1:9" ht="12.75">
      <c r="A32" s="65"/>
      <c r="G32" s="37" t="s">
        <v>132</v>
      </c>
      <c r="I32">
        <v>-0.05</v>
      </c>
    </row>
    <row r="33" spans="1:10" ht="12.75">
      <c r="A33" s="65"/>
      <c r="G33" s="66" t="s">
        <v>133</v>
      </c>
      <c r="H33" s="66"/>
      <c r="I33" s="66">
        <v>0.35</v>
      </c>
      <c r="J33" t="s">
        <v>134</v>
      </c>
    </row>
    <row r="34" spans="1:9" ht="12.75">
      <c r="A34" s="65"/>
      <c r="B34" s="56" t="s">
        <v>135</v>
      </c>
      <c r="C34" s="56"/>
      <c r="D34" s="56"/>
      <c r="E34" s="56"/>
      <c r="F34" s="57"/>
      <c r="G34" s="66" t="s">
        <v>136</v>
      </c>
      <c r="H34" s="66"/>
      <c r="I34" s="66">
        <v>0.07</v>
      </c>
    </row>
    <row r="35" spans="1:10" ht="12.75">
      <c r="A35" s="65"/>
      <c r="B35" s="56" t="s">
        <v>137</v>
      </c>
      <c r="C35" s="56"/>
      <c r="D35" s="56"/>
      <c r="E35" s="56"/>
      <c r="F35" s="57"/>
      <c r="G35" s="66" t="s">
        <v>138</v>
      </c>
      <c r="H35" s="66">
        <v>1970</v>
      </c>
      <c r="I35" s="67">
        <f>I36*1.1</f>
        <v>-1.3464</v>
      </c>
      <c r="J35" t="s">
        <v>139</v>
      </c>
    </row>
    <row r="36" spans="1:10" ht="12.75">
      <c r="A36" s="65"/>
      <c r="B36" s="58" t="s">
        <v>140</v>
      </c>
      <c r="C36" s="56"/>
      <c r="D36" s="56"/>
      <c r="E36" s="56"/>
      <c r="F36" s="57"/>
      <c r="H36">
        <v>1990</v>
      </c>
      <c r="I36" s="1">
        <f>I37*1.02</f>
        <v>-1.224</v>
      </c>
      <c r="J36" s="59">
        <v>-0.1</v>
      </c>
    </row>
    <row r="37" spans="1:10" ht="12.75">
      <c r="A37" s="65"/>
      <c r="B37" s="58" t="s">
        <v>141</v>
      </c>
      <c r="C37" s="56"/>
      <c r="D37" s="56"/>
      <c r="E37" s="56"/>
      <c r="F37" s="57"/>
      <c r="H37">
        <v>2005</v>
      </c>
      <c r="I37">
        <v>-1.2</v>
      </c>
      <c r="J37" s="59">
        <v>-0.02</v>
      </c>
    </row>
    <row r="38" spans="1:9" ht="12.75">
      <c r="A38" s="65"/>
      <c r="B38" s="58" t="s">
        <v>142</v>
      </c>
      <c r="C38" s="56"/>
      <c r="D38" s="56"/>
      <c r="E38" s="56"/>
      <c r="F38" s="57"/>
      <c r="H38">
        <v>2006</v>
      </c>
      <c r="I38">
        <v>-1.2</v>
      </c>
    </row>
    <row r="39" spans="1:9" ht="12.75">
      <c r="A39" s="65"/>
      <c r="B39" s="56" t="s">
        <v>143</v>
      </c>
      <c r="C39" s="57"/>
      <c r="D39" s="57"/>
      <c r="E39" s="57"/>
      <c r="F39" s="57"/>
      <c r="H39">
        <v>2007</v>
      </c>
      <c r="I39">
        <v>-1.2</v>
      </c>
    </row>
    <row r="40" spans="1:9" ht="12.75">
      <c r="A40" s="65"/>
      <c r="H40">
        <v>2008</v>
      </c>
      <c r="I40">
        <v>-1.2</v>
      </c>
    </row>
    <row r="41" spans="1:9" ht="12.75">
      <c r="A41" s="65"/>
      <c r="G41" s="60"/>
      <c r="H41">
        <v>2009</v>
      </c>
      <c r="I41">
        <v>-1.2</v>
      </c>
    </row>
  </sheetData>
  <sheetProtection/>
  <mergeCells count="2">
    <mergeCell ref="D7:F7"/>
    <mergeCell ref="G7:I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76"/>
  <sheetViews>
    <sheetView tabSelected="1" zoomScalePageLayoutView="0" workbookViewId="0" topLeftCell="A10">
      <selection activeCell="G20" sqref="G20:O2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3"/>
      <c r="B1" s="14"/>
      <c r="C1" s="14"/>
      <c r="D1" s="14"/>
      <c r="E1" s="14"/>
      <c r="F1" s="14"/>
      <c r="G1" s="14"/>
      <c r="H1" s="14"/>
      <c r="I1" s="14"/>
      <c r="J1" s="14"/>
      <c r="K1" s="14"/>
      <c r="L1" s="14"/>
      <c r="M1" s="14"/>
      <c r="N1" s="14"/>
      <c r="O1" s="14"/>
      <c r="P1" s="15"/>
      <c r="Q1" s="2"/>
    </row>
    <row r="2" spans="1:18" ht="15" customHeight="1">
      <c r="A2" s="16"/>
      <c r="B2" s="85" t="s">
        <v>1</v>
      </c>
      <c r="C2" s="85"/>
      <c r="D2" s="86"/>
      <c r="E2" s="86"/>
      <c r="F2" s="86"/>
      <c r="G2" s="86"/>
      <c r="H2" s="86"/>
      <c r="I2" s="86"/>
      <c r="J2" s="86"/>
      <c r="K2" s="86"/>
      <c r="L2" s="86"/>
      <c r="M2" s="86"/>
      <c r="N2" s="86"/>
      <c r="O2" s="86"/>
      <c r="P2" s="17"/>
      <c r="Q2" s="2"/>
      <c r="R2" s="2"/>
    </row>
    <row r="3" spans="1:18" ht="19.5" customHeight="1">
      <c r="A3" s="16"/>
      <c r="B3" s="87" t="s">
        <v>2</v>
      </c>
      <c r="C3" s="88"/>
      <c r="D3" s="88"/>
      <c r="E3" s="88"/>
      <c r="F3" s="88"/>
      <c r="G3" s="88"/>
      <c r="H3" s="88"/>
      <c r="I3" s="88"/>
      <c r="J3" s="88"/>
      <c r="K3" s="88"/>
      <c r="L3" s="88"/>
      <c r="M3" s="88"/>
      <c r="N3" s="88"/>
      <c r="O3" s="89"/>
      <c r="P3" s="17"/>
      <c r="Q3" s="2"/>
      <c r="R3" s="2"/>
    </row>
    <row r="4" spans="1:18" ht="15" customHeight="1">
      <c r="A4" s="16"/>
      <c r="B4" s="90" t="s">
        <v>3</v>
      </c>
      <c r="C4" s="91"/>
      <c r="D4" s="91"/>
      <c r="E4" s="91"/>
      <c r="F4" s="91"/>
      <c r="G4" s="91"/>
      <c r="H4" s="91"/>
      <c r="I4" s="91"/>
      <c r="J4" s="91"/>
      <c r="K4" s="91"/>
      <c r="L4" s="91"/>
      <c r="M4" s="91"/>
      <c r="N4" s="91"/>
      <c r="O4" s="92"/>
      <c r="P4" s="17"/>
      <c r="Q4" s="2"/>
      <c r="R4" s="2"/>
    </row>
    <row r="5" spans="1:18" ht="15" customHeight="1">
      <c r="A5" s="16"/>
      <c r="B5" s="93"/>
      <c r="C5" s="94"/>
      <c r="D5" s="94"/>
      <c r="E5" s="94"/>
      <c r="F5" s="94"/>
      <c r="G5" s="94"/>
      <c r="H5" s="94"/>
      <c r="I5" s="3" t="s">
        <v>4</v>
      </c>
      <c r="J5" s="95" t="s">
        <v>5</v>
      </c>
      <c r="K5" s="96"/>
      <c r="L5" s="96"/>
      <c r="M5" s="96"/>
      <c r="N5" s="96"/>
      <c r="O5" s="97"/>
      <c r="P5" s="17"/>
      <c r="Q5" s="2"/>
      <c r="R5" s="2"/>
    </row>
    <row r="6" spans="1:18" ht="6" customHeight="1">
      <c r="A6" s="16"/>
      <c r="B6" s="98"/>
      <c r="C6" s="99"/>
      <c r="D6" s="99"/>
      <c r="E6" s="99"/>
      <c r="F6" s="99"/>
      <c r="G6" s="99"/>
      <c r="H6" s="99"/>
      <c r="I6" s="4"/>
      <c r="J6" s="100"/>
      <c r="K6" s="99"/>
      <c r="L6" s="99"/>
      <c r="M6" s="99"/>
      <c r="N6" s="99"/>
      <c r="O6" s="101"/>
      <c r="P6" s="17"/>
      <c r="Q6" s="2"/>
      <c r="R6" s="2"/>
    </row>
    <row r="7" spans="1:18" ht="6" customHeight="1">
      <c r="A7" s="16"/>
      <c r="B7" s="6"/>
      <c r="C7" s="6"/>
      <c r="D7" s="6"/>
      <c r="E7" s="6"/>
      <c r="F7" s="6"/>
      <c r="G7" s="6"/>
      <c r="H7" s="6"/>
      <c r="I7" s="6"/>
      <c r="J7" s="6"/>
      <c r="K7" s="6"/>
      <c r="L7" s="6"/>
      <c r="M7" s="6"/>
      <c r="N7" s="6"/>
      <c r="O7" s="6"/>
      <c r="P7" s="17"/>
      <c r="Q7" s="2"/>
      <c r="R7" s="2"/>
    </row>
    <row r="8" spans="1:19" ht="15" customHeight="1">
      <c r="A8" s="16"/>
      <c r="B8" s="102" t="s">
        <v>6</v>
      </c>
      <c r="C8" s="103"/>
      <c r="D8" s="103"/>
      <c r="E8" s="103"/>
      <c r="F8" s="103"/>
      <c r="G8" s="103"/>
      <c r="H8" s="103"/>
      <c r="I8" s="103"/>
      <c r="J8" s="103"/>
      <c r="K8" s="103"/>
      <c r="L8" s="103"/>
      <c r="M8" s="103"/>
      <c r="N8" s="103"/>
      <c r="O8" s="103"/>
      <c r="P8" s="17"/>
      <c r="Q8" s="2"/>
      <c r="R8" s="2"/>
      <c r="S8" s="37" t="s">
        <v>153</v>
      </c>
    </row>
    <row r="9" spans="1:18" ht="15" customHeight="1">
      <c r="A9" s="16"/>
      <c r="B9" s="6"/>
      <c r="C9" s="3" t="s">
        <v>4</v>
      </c>
      <c r="D9" s="24" t="s">
        <v>7</v>
      </c>
      <c r="E9" s="7"/>
      <c r="F9" s="25"/>
      <c r="G9" s="104" t="s">
        <v>153</v>
      </c>
      <c r="H9" s="105"/>
      <c r="I9" s="105"/>
      <c r="J9" s="105"/>
      <c r="K9" s="105"/>
      <c r="L9" s="105"/>
      <c r="M9" s="105"/>
      <c r="N9" s="105"/>
      <c r="O9" s="106"/>
      <c r="P9" s="17"/>
      <c r="Q9" s="2"/>
      <c r="R9" s="2"/>
    </row>
    <row r="10" spans="1:18" ht="15" customHeight="1">
      <c r="A10" s="16"/>
      <c r="B10" s="6"/>
      <c r="C10" s="3" t="s">
        <v>4</v>
      </c>
      <c r="D10" s="24" t="s">
        <v>8</v>
      </c>
      <c r="E10" s="7"/>
      <c r="F10" s="25"/>
      <c r="G10" s="107" t="s">
        <v>154</v>
      </c>
      <c r="H10" s="108"/>
      <c r="I10" s="108"/>
      <c r="J10" s="108"/>
      <c r="K10" s="108"/>
      <c r="L10" s="108"/>
      <c r="M10" s="108"/>
      <c r="N10" s="108"/>
      <c r="O10" s="109"/>
      <c r="P10" s="17"/>
      <c r="Q10" s="2"/>
      <c r="R10" s="2"/>
    </row>
    <row r="11" spans="1:18" ht="15" customHeight="1">
      <c r="A11" s="16"/>
      <c r="B11" s="6"/>
      <c r="C11" s="3" t="s">
        <v>4</v>
      </c>
      <c r="D11" s="24" t="s">
        <v>9</v>
      </c>
      <c r="E11" s="7"/>
      <c r="F11" s="25"/>
      <c r="G11" s="110" t="s">
        <v>155</v>
      </c>
      <c r="H11" s="108"/>
      <c r="I11" s="108"/>
      <c r="J11" s="108"/>
      <c r="K11" s="108"/>
      <c r="L11" s="108"/>
      <c r="M11" s="108"/>
      <c r="N11" s="108"/>
      <c r="O11" s="109"/>
      <c r="P11" s="17"/>
      <c r="Q11" s="2"/>
      <c r="R11" s="2"/>
    </row>
    <row r="12" spans="1:18" ht="15" customHeight="1">
      <c r="A12" s="16"/>
      <c r="B12" s="6"/>
      <c r="C12" s="3" t="s">
        <v>4</v>
      </c>
      <c r="D12" s="24" t="s">
        <v>10</v>
      </c>
      <c r="E12" s="7"/>
      <c r="F12" s="25"/>
      <c r="G12" s="110" t="s">
        <v>156</v>
      </c>
      <c r="H12" s="108"/>
      <c r="I12" s="108"/>
      <c r="J12" s="108"/>
      <c r="K12" s="108"/>
      <c r="L12" s="108"/>
      <c r="M12" s="108"/>
      <c r="N12" s="108"/>
      <c r="O12" s="109"/>
      <c r="P12" s="17"/>
      <c r="Q12" s="2"/>
      <c r="R12" s="2"/>
    </row>
    <row r="13" spans="1:18" ht="15" customHeight="1">
      <c r="A13" s="16"/>
      <c r="B13" s="6"/>
      <c r="C13" s="5"/>
      <c r="D13" s="24" t="s">
        <v>11</v>
      </c>
      <c r="E13" s="7"/>
      <c r="F13" s="25"/>
      <c r="G13" s="111"/>
      <c r="H13" s="112"/>
      <c r="I13" s="112"/>
      <c r="J13" s="112"/>
      <c r="K13" s="112"/>
      <c r="L13" s="112"/>
      <c r="M13" s="112"/>
      <c r="N13" s="112"/>
      <c r="O13" s="113"/>
      <c r="P13" s="17"/>
      <c r="Q13" s="2"/>
      <c r="R13" s="2"/>
    </row>
    <row r="14" spans="1:18" ht="15" customHeight="1">
      <c r="A14" s="16"/>
      <c r="B14" s="6"/>
      <c r="C14" s="6"/>
      <c r="D14" s="7"/>
      <c r="E14" s="7"/>
      <c r="F14" s="7"/>
      <c r="G14" s="7"/>
      <c r="H14" s="7"/>
      <c r="I14" s="7"/>
      <c r="J14" s="7"/>
      <c r="K14" s="7"/>
      <c r="L14" s="7"/>
      <c r="M14" s="7"/>
      <c r="N14" s="7"/>
      <c r="O14" s="7"/>
      <c r="P14" s="17"/>
      <c r="Q14" s="2"/>
      <c r="R14" s="2"/>
    </row>
    <row r="15" spans="1:18" ht="15" customHeight="1">
      <c r="A15" s="16"/>
      <c r="B15" s="102" t="s">
        <v>12</v>
      </c>
      <c r="C15" s="103"/>
      <c r="D15" s="103"/>
      <c r="E15" s="103"/>
      <c r="F15" s="103"/>
      <c r="G15" s="103"/>
      <c r="H15" s="103"/>
      <c r="I15" s="103"/>
      <c r="J15" s="103"/>
      <c r="K15" s="103"/>
      <c r="L15" s="103"/>
      <c r="M15" s="103"/>
      <c r="N15" s="103"/>
      <c r="O15" s="103"/>
      <c r="P15" s="17"/>
      <c r="Q15" s="2"/>
      <c r="R15" s="2"/>
    </row>
    <row r="16" spans="1:18" ht="36.75" customHeight="1">
      <c r="A16" s="16"/>
      <c r="B16" s="6"/>
      <c r="C16" s="3" t="s">
        <v>4</v>
      </c>
      <c r="D16" s="7" t="s">
        <v>13</v>
      </c>
      <c r="E16" s="7"/>
      <c r="F16" s="7"/>
      <c r="G16" s="104" t="s">
        <v>167</v>
      </c>
      <c r="H16" s="105"/>
      <c r="I16" s="105"/>
      <c r="J16" s="105"/>
      <c r="K16" s="105"/>
      <c r="L16" s="105"/>
      <c r="M16" s="105"/>
      <c r="N16" s="105"/>
      <c r="O16" s="106"/>
      <c r="P16" s="17"/>
      <c r="Q16" s="2"/>
      <c r="R16" s="2"/>
    </row>
    <row r="17" spans="1:18" ht="15" customHeight="1">
      <c r="A17" s="16"/>
      <c r="B17" s="6"/>
      <c r="C17" s="3" t="s">
        <v>4</v>
      </c>
      <c r="D17" s="7" t="s">
        <v>14</v>
      </c>
      <c r="E17" s="7"/>
      <c r="F17" s="7"/>
      <c r="G17" s="107" t="s">
        <v>157</v>
      </c>
      <c r="H17" s="108"/>
      <c r="I17" s="108"/>
      <c r="J17" s="108"/>
      <c r="K17" s="108"/>
      <c r="L17" s="108"/>
      <c r="M17" s="108"/>
      <c r="N17" s="108"/>
      <c r="O17" s="109"/>
      <c r="P17" s="17"/>
      <c r="Q17" s="2"/>
      <c r="R17" s="2"/>
    </row>
    <row r="18" spans="1:18" ht="99.75" customHeight="1">
      <c r="A18" s="16"/>
      <c r="B18" s="6"/>
      <c r="C18" s="3" t="s">
        <v>4</v>
      </c>
      <c r="D18" s="7" t="s">
        <v>15</v>
      </c>
      <c r="E18" s="7"/>
      <c r="F18" s="7"/>
      <c r="G18" s="107"/>
      <c r="H18" s="108"/>
      <c r="I18" s="108"/>
      <c r="J18" s="108"/>
      <c r="K18" s="108"/>
      <c r="L18" s="108"/>
      <c r="M18" s="108"/>
      <c r="N18" s="108"/>
      <c r="O18" s="109"/>
      <c r="P18" s="17"/>
      <c r="Q18" s="2"/>
      <c r="R18" s="2"/>
    </row>
    <row r="19" spans="1:18" ht="15" customHeight="1">
      <c r="A19" s="16"/>
      <c r="B19" s="6"/>
      <c r="C19" s="3" t="s">
        <v>4</v>
      </c>
      <c r="D19" s="7" t="s">
        <v>16</v>
      </c>
      <c r="E19" s="7"/>
      <c r="F19" s="7"/>
      <c r="G19" s="107" t="s">
        <v>168</v>
      </c>
      <c r="H19" s="108"/>
      <c r="I19" s="108"/>
      <c r="J19" s="108"/>
      <c r="K19" s="108"/>
      <c r="L19" s="108"/>
      <c r="M19" s="108"/>
      <c r="N19" s="108"/>
      <c r="O19" s="109"/>
      <c r="P19" s="17"/>
      <c r="Q19" s="2"/>
      <c r="R19" s="2"/>
    </row>
    <row r="20" spans="1:18" ht="27.75" customHeight="1">
      <c r="A20" s="16"/>
      <c r="B20" s="6"/>
      <c r="C20" s="6"/>
      <c r="D20" s="7" t="s">
        <v>17</v>
      </c>
      <c r="E20" s="7"/>
      <c r="F20" s="7"/>
      <c r="G20" s="114"/>
      <c r="H20" s="108"/>
      <c r="I20" s="108"/>
      <c r="J20" s="108"/>
      <c r="K20" s="108"/>
      <c r="L20" s="108"/>
      <c r="M20" s="108"/>
      <c r="N20" s="108"/>
      <c r="O20" s="109"/>
      <c r="P20" s="17"/>
      <c r="Q20" s="2"/>
      <c r="R20" s="2"/>
    </row>
    <row r="21" spans="1:18" ht="15" customHeight="1">
      <c r="A21" s="16"/>
      <c r="B21" s="6"/>
      <c r="C21" s="6"/>
      <c r="D21" s="7" t="s">
        <v>0</v>
      </c>
      <c r="E21" s="7"/>
      <c r="F21" s="7"/>
      <c r="G21" s="107"/>
      <c r="H21" s="108"/>
      <c r="I21" s="108"/>
      <c r="J21" s="108"/>
      <c r="K21" s="108"/>
      <c r="L21" s="108"/>
      <c r="M21" s="108"/>
      <c r="N21" s="108"/>
      <c r="O21" s="109"/>
      <c r="P21" s="17"/>
      <c r="Q21" s="2"/>
      <c r="R21" s="2"/>
    </row>
    <row r="22" spans="1:18" ht="27.75" customHeight="1">
      <c r="A22" s="23"/>
      <c r="B22" s="26"/>
      <c r="C22" s="26"/>
      <c r="D22" s="7" t="s">
        <v>18</v>
      </c>
      <c r="E22" s="7"/>
      <c r="F22" s="7"/>
      <c r="G22" s="111"/>
      <c r="H22" s="112"/>
      <c r="I22" s="112"/>
      <c r="J22" s="112"/>
      <c r="K22" s="112"/>
      <c r="L22" s="112"/>
      <c r="M22" s="112"/>
      <c r="N22" s="112"/>
      <c r="O22" s="113"/>
      <c r="P22" s="17"/>
      <c r="Q22" s="2"/>
      <c r="R22" s="2"/>
    </row>
    <row r="23" spans="1:18" ht="15" customHeight="1">
      <c r="A23" s="16"/>
      <c r="B23" s="6"/>
      <c r="C23" s="6"/>
      <c r="D23" s="7"/>
      <c r="E23" s="7"/>
      <c r="F23" s="7"/>
      <c r="G23" s="7"/>
      <c r="H23" s="7"/>
      <c r="I23" s="7"/>
      <c r="J23" s="7"/>
      <c r="K23" s="7"/>
      <c r="L23" s="7"/>
      <c r="M23" s="7"/>
      <c r="N23" s="7"/>
      <c r="O23" s="7"/>
      <c r="P23" s="17"/>
      <c r="Q23" s="2"/>
      <c r="R23" s="2"/>
    </row>
    <row r="24" spans="1:18" ht="15" customHeight="1">
      <c r="A24" s="16"/>
      <c r="B24" s="102" t="s">
        <v>19</v>
      </c>
      <c r="C24" s="103"/>
      <c r="D24" s="103"/>
      <c r="E24" s="103"/>
      <c r="F24" s="103"/>
      <c r="G24" s="103"/>
      <c r="H24" s="103"/>
      <c r="I24" s="103"/>
      <c r="J24" s="103"/>
      <c r="K24" s="103"/>
      <c r="L24" s="103"/>
      <c r="M24" s="103"/>
      <c r="N24" s="103"/>
      <c r="O24" s="103"/>
      <c r="P24" s="17"/>
      <c r="Q24" s="2"/>
      <c r="R24" s="2"/>
    </row>
    <row r="25" spans="1:18" ht="15" customHeight="1">
      <c r="A25" s="16"/>
      <c r="B25" s="6"/>
      <c r="C25" s="3" t="s">
        <v>4</v>
      </c>
      <c r="D25" s="7" t="s">
        <v>20</v>
      </c>
      <c r="E25" s="7"/>
      <c r="F25" s="7"/>
      <c r="G25" s="104" t="s">
        <v>158</v>
      </c>
      <c r="H25" s="105"/>
      <c r="I25" s="105"/>
      <c r="J25" s="105"/>
      <c r="K25" s="105"/>
      <c r="L25" s="105"/>
      <c r="M25" s="105"/>
      <c r="N25" s="105"/>
      <c r="O25" s="106"/>
      <c r="P25" s="17"/>
      <c r="Q25" s="2"/>
      <c r="R25" s="2"/>
    </row>
    <row r="26" spans="1:18" ht="15" customHeight="1">
      <c r="A26" s="16"/>
      <c r="B26" s="6"/>
      <c r="C26" s="3" t="s">
        <v>4</v>
      </c>
      <c r="D26" s="7" t="s">
        <v>21</v>
      </c>
      <c r="E26" s="7"/>
      <c r="F26" s="7"/>
      <c r="G26" s="107" t="s">
        <v>159</v>
      </c>
      <c r="H26" s="108"/>
      <c r="I26" s="108"/>
      <c r="J26" s="108"/>
      <c r="K26" s="108"/>
      <c r="L26" s="108"/>
      <c r="M26" s="108"/>
      <c r="N26" s="108"/>
      <c r="O26" s="109"/>
      <c r="P26" s="17"/>
      <c r="Q26" s="2"/>
      <c r="R26" s="2"/>
    </row>
    <row r="27" spans="1:18" ht="23.25" customHeight="1">
      <c r="A27" s="16"/>
      <c r="B27" s="6"/>
      <c r="C27" s="3" t="s">
        <v>4</v>
      </c>
      <c r="D27" s="7" t="s">
        <v>22</v>
      </c>
      <c r="E27" s="7"/>
      <c r="F27" s="7"/>
      <c r="G27" s="107" t="s">
        <v>163</v>
      </c>
      <c r="H27" s="108"/>
      <c r="I27" s="108"/>
      <c r="J27" s="108"/>
      <c r="K27" s="108"/>
      <c r="L27" s="108"/>
      <c r="M27" s="108"/>
      <c r="N27" s="108"/>
      <c r="O27" s="109"/>
      <c r="P27" s="17"/>
      <c r="Q27" s="2"/>
      <c r="R27" s="2"/>
    </row>
    <row r="28" spans="1:18" ht="21.75" customHeight="1">
      <c r="A28" s="16"/>
      <c r="B28" s="6"/>
      <c r="C28" s="5"/>
      <c r="D28" s="7" t="s">
        <v>23</v>
      </c>
      <c r="E28" s="7"/>
      <c r="F28" s="7"/>
      <c r="G28" s="111"/>
      <c r="H28" s="112"/>
      <c r="I28" s="112"/>
      <c r="J28" s="112"/>
      <c r="K28" s="112"/>
      <c r="L28" s="112"/>
      <c r="M28" s="112"/>
      <c r="N28" s="112"/>
      <c r="O28" s="113"/>
      <c r="P28" s="17"/>
      <c r="Q28" s="2"/>
      <c r="R28" s="2"/>
    </row>
    <row r="29" spans="1:18" ht="15" customHeight="1">
      <c r="A29" s="16"/>
      <c r="B29" s="6"/>
      <c r="C29" s="6"/>
      <c r="D29" s="7"/>
      <c r="E29" s="7"/>
      <c r="F29" s="7"/>
      <c r="G29" s="7"/>
      <c r="H29" s="7"/>
      <c r="I29" s="7"/>
      <c r="J29" s="7"/>
      <c r="K29" s="7"/>
      <c r="L29" s="7"/>
      <c r="M29" s="7"/>
      <c r="N29" s="7"/>
      <c r="O29" s="7"/>
      <c r="P29" s="17"/>
      <c r="Q29" s="2"/>
      <c r="R29" s="2"/>
    </row>
    <row r="30" spans="1:18" ht="15" customHeight="1">
      <c r="A30" s="16"/>
      <c r="B30" s="102" t="s">
        <v>24</v>
      </c>
      <c r="C30" s="103"/>
      <c r="D30" s="103"/>
      <c r="E30" s="103"/>
      <c r="F30" s="103"/>
      <c r="G30" s="103"/>
      <c r="H30" s="103"/>
      <c r="I30" s="103"/>
      <c r="J30" s="103"/>
      <c r="K30" s="103"/>
      <c r="L30" s="103"/>
      <c r="M30" s="103"/>
      <c r="N30" s="103"/>
      <c r="O30" s="103"/>
      <c r="P30" s="17"/>
      <c r="Q30" s="2"/>
      <c r="R30" s="2"/>
    </row>
    <row r="31" spans="1:18" ht="15" customHeight="1">
      <c r="A31" s="16"/>
      <c r="B31" s="6"/>
      <c r="C31" s="3" t="s">
        <v>4</v>
      </c>
      <c r="D31" s="7" t="s">
        <v>25</v>
      </c>
      <c r="E31" s="7"/>
      <c r="F31" s="7"/>
      <c r="G31" s="110" t="s">
        <v>155</v>
      </c>
      <c r="H31" s="108"/>
      <c r="I31" s="108"/>
      <c r="J31" s="108"/>
      <c r="K31" s="108"/>
      <c r="L31" s="108"/>
      <c r="M31" s="108"/>
      <c r="N31" s="108"/>
      <c r="O31" s="109"/>
      <c r="P31" s="17"/>
      <c r="Q31" s="2"/>
      <c r="R31" s="2"/>
    </row>
    <row r="32" spans="1:18" ht="15" customHeight="1">
      <c r="A32" s="16"/>
      <c r="B32" s="6"/>
      <c r="C32" s="5"/>
      <c r="D32" s="7" t="s">
        <v>26</v>
      </c>
      <c r="E32" s="7"/>
      <c r="F32" s="7"/>
      <c r="G32" s="111"/>
      <c r="H32" s="112"/>
      <c r="I32" s="112"/>
      <c r="J32" s="112"/>
      <c r="K32" s="112"/>
      <c r="L32" s="112"/>
      <c r="M32" s="112"/>
      <c r="N32" s="112"/>
      <c r="O32" s="113"/>
      <c r="P32" s="17"/>
      <c r="Q32" s="2"/>
      <c r="R32" s="2"/>
    </row>
    <row r="33" spans="1:18" ht="15" customHeight="1">
      <c r="A33" s="16"/>
      <c r="B33" s="6"/>
      <c r="C33" s="6"/>
      <c r="D33" s="7"/>
      <c r="E33" s="7"/>
      <c r="F33" s="7"/>
      <c r="G33" s="7"/>
      <c r="H33" s="7"/>
      <c r="I33" s="7"/>
      <c r="J33" s="7"/>
      <c r="K33" s="7"/>
      <c r="L33" s="7"/>
      <c r="M33" s="7"/>
      <c r="N33" s="7"/>
      <c r="O33" s="7"/>
      <c r="P33" s="17"/>
      <c r="Q33" s="2"/>
      <c r="R33" s="2"/>
    </row>
    <row r="34" spans="1:18" ht="15" customHeight="1">
      <c r="A34" s="16"/>
      <c r="B34" s="102" t="s">
        <v>27</v>
      </c>
      <c r="C34" s="103"/>
      <c r="D34" s="103"/>
      <c r="E34" s="103"/>
      <c r="F34" s="103"/>
      <c r="G34" s="103"/>
      <c r="H34" s="103"/>
      <c r="I34" s="103"/>
      <c r="J34" s="103"/>
      <c r="K34" s="103"/>
      <c r="L34" s="103"/>
      <c r="M34" s="103"/>
      <c r="N34" s="103"/>
      <c r="O34" s="103"/>
      <c r="P34" s="17"/>
      <c r="Q34" s="2"/>
      <c r="R34" s="2"/>
    </row>
    <row r="35" spans="1:18" ht="15" customHeight="1">
      <c r="A35" s="16"/>
      <c r="B35" s="115" t="s">
        <v>28</v>
      </c>
      <c r="C35" s="116"/>
      <c r="D35" s="116"/>
      <c r="E35" s="116"/>
      <c r="F35" s="116"/>
      <c r="G35" s="116"/>
      <c r="H35" s="116"/>
      <c r="I35" s="116"/>
      <c r="J35" s="116"/>
      <c r="K35" s="116"/>
      <c r="L35" s="116"/>
      <c r="M35" s="116"/>
      <c r="N35" s="116"/>
      <c r="O35" s="116"/>
      <c r="P35" s="17"/>
      <c r="Q35" s="2"/>
      <c r="R35" s="2"/>
    </row>
    <row r="36" spans="1:18" ht="5.25" customHeight="1">
      <c r="A36" s="16"/>
      <c r="B36" s="6"/>
      <c r="C36" s="7"/>
      <c r="D36" s="8"/>
      <c r="E36" s="7"/>
      <c r="F36" s="7"/>
      <c r="G36" s="9"/>
      <c r="H36" s="9"/>
      <c r="I36" s="9"/>
      <c r="J36" s="9"/>
      <c r="K36" s="9"/>
      <c r="L36" s="9"/>
      <c r="M36" s="9"/>
      <c r="N36" s="9"/>
      <c r="O36" s="9"/>
      <c r="P36" s="17"/>
      <c r="Q36" s="2"/>
      <c r="R36" s="2"/>
    </row>
    <row r="37" spans="1:18" ht="43.5" customHeight="1">
      <c r="A37" s="16"/>
      <c r="B37" s="6"/>
      <c r="C37" s="117" t="s">
        <v>29</v>
      </c>
      <c r="D37" s="103"/>
      <c r="E37" s="7"/>
      <c r="F37" s="7"/>
      <c r="G37" s="118" t="s">
        <v>160</v>
      </c>
      <c r="H37" s="119"/>
      <c r="I37" s="119"/>
      <c r="J37" s="119"/>
      <c r="K37" s="119"/>
      <c r="L37" s="119"/>
      <c r="M37" s="119"/>
      <c r="N37" s="119"/>
      <c r="O37" s="120"/>
      <c r="P37" s="17"/>
      <c r="Q37" s="2"/>
      <c r="R37" s="2"/>
    </row>
    <row r="38" spans="1:18" ht="6.75" customHeight="1">
      <c r="A38" s="16"/>
      <c r="B38" s="6"/>
      <c r="C38" s="7"/>
      <c r="D38" s="8"/>
      <c r="E38" s="7"/>
      <c r="F38" s="7"/>
      <c r="G38" s="9"/>
      <c r="H38" s="9"/>
      <c r="I38" s="9"/>
      <c r="J38" s="9"/>
      <c r="K38" s="9"/>
      <c r="L38" s="9"/>
      <c r="M38" s="9"/>
      <c r="N38" s="9"/>
      <c r="O38" s="9"/>
      <c r="P38" s="17"/>
      <c r="Q38" s="2"/>
      <c r="R38" s="2"/>
    </row>
    <row r="39" spans="1:18" ht="17.25" customHeight="1">
      <c r="A39" s="16"/>
      <c r="B39" s="6"/>
      <c r="C39" s="117" t="s">
        <v>30</v>
      </c>
      <c r="D39" s="103"/>
      <c r="E39" s="103"/>
      <c r="F39" s="103"/>
      <c r="G39" s="103"/>
      <c r="H39" s="103"/>
      <c r="I39" s="103"/>
      <c r="J39" s="103"/>
      <c r="K39" s="103"/>
      <c r="L39" s="103"/>
      <c r="M39" s="10" t="s">
        <v>31</v>
      </c>
      <c r="N39" s="8"/>
      <c r="O39" s="8"/>
      <c r="P39" s="17"/>
      <c r="Q39" s="2"/>
      <c r="R39" s="2"/>
    </row>
    <row r="40" spans="1:18" ht="15" customHeight="1">
      <c r="A40" s="16"/>
      <c r="B40" s="6"/>
      <c r="C40" s="3" t="s">
        <v>4</v>
      </c>
      <c r="D40" s="117" t="s">
        <v>32</v>
      </c>
      <c r="E40" s="103"/>
      <c r="F40" s="103"/>
      <c r="G40" s="103"/>
      <c r="H40" s="103"/>
      <c r="I40" s="103"/>
      <c r="J40" s="103"/>
      <c r="K40" s="103"/>
      <c r="L40" s="103"/>
      <c r="M40" s="79" t="s">
        <v>161</v>
      </c>
      <c r="N40" s="7"/>
      <c r="O40" s="7"/>
      <c r="P40" s="17"/>
      <c r="Q40" s="2"/>
      <c r="R40" s="2"/>
    </row>
    <row r="41" spans="1:18" ht="15" customHeight="1">
      <c r="A41" s="16"/>
      <c r="B41" s="6"/>
      <c r="C41" s="3" t="s">
        <v>4</v>
      </c>
      <c r="D41" s="117" t="s">
        <v>33</v>
      </c>
      <c r="E41" s="103"/>
      <c r="F41" s="103"/>
      <c r="G41" s="103"/>
      <c r="H41" s="103"/>
      <c r="I41" s="103"/>
      <c r="J41" s="103"/>
      <c r="K41" s="103"/>
      <c r="L41" s="103"/>
      <c r="M41" s="80" t="s">
        <v>161</v>
      </c>
      <c r="N41" s="7"/>
      <c r="O41" s="7"/>
      <c r="P41" s="17"/>
      <c r="Q41" s="2"/>
      <c r="R41" s="2"/>
    </row>
    <row r="42" spans="1:18" ht="15" customHeight="1">
      <c r="A42" s="16"/>
      <c r="B42" s="6"/>
      <c r="C42" s="3" t="s">
        <v>4</v>
      </c>
      <c r="D42" s="117" t="s">
        <v>34</v>
      </c>
      <c r="E42" s="103"/>
      <c r="F42" s="103"/>
      <c r="G42" s="103"/>
      <c r="H42" s="103"/>
      <c r="I42" s="103"/>
      <c r="J42" s="103"/>
      <c r="K42" s="103"/>
      <c r="L42" s="103"/>
      <c r="M42" s="81" t="s">
        <v>161</v>
      </c>
      <c r="N42" s="7"/>
      <c r="O42" s="7"/>
      <c r="P42" s="17"/>
      <c r="Q42" s="2"/>
      <c r="R42" s="2"/>
    </row>
    <row r="43" spans="1:18" ht="15" customHeight="1">
      <c r="A43" s="16"/>
      <c r="B43" s="6"/>
      <c r="C43" s="6"/>
      <c r="D43" s="7"/>
      <c r="E43" s="7"/>
      <c r="F43" s="7"/>
      <c r="G43" s="7"/>
      <c r="H43" s="7"/>
      <c r="I43" s="7"/>
      <c r="J43" s="7"/>
      <c r="K43" s="7"/>
      <c r="L43" s="7"/>
      <c r="M43" s="7"/>
      <c r="N43" s="7"/>
      <c r="O43" s="7"/>
      <c r="P43" s="17"/>
      <c r="Q43" s="2"/>
      <c r="R43" s="2"/>
    </row>
    <row r="44" spans="1:18" ht="15" customHeight="1">
      <c r="A44" s="16"/>
      <c r="B44" s="102" t="s">
        <v>35</v>
      </c>
      <c r="C44" s="103"/>
      <c r="D44" s="103"/>
      <c r="E44" s="103"/>
      <c r="F44" s="103"/>
      <c r="G44" s="103"/>
      <c r="H44" s="103"/>
      <c r="I44" s="103"/>
      <c r="J44" s="103"/>
      <c r="K44" s="103"/>
      <c r="L44" s="103"/>
      <c r="M44" s="103"/>
      <c r="N44" s="103"/>
      <c r="O44" s="103"/>
      <c r="P44" s="17"/>
      <c r="Q44" s="2"/>
      <c r="R44" s="2"/>
    </row>
    <row r="45" spans="1:18" ht="15" customHeight="1">
      <c r="A45" s="16"/>
      <c r="B45" s="117" t="s">
        <v>36</v>
      </c>
      <c r="C45" s="121"/>
      <c r="D45" s="121"/>
      <c r="E45" s="121"/>
      <c r="F45" s="121"/>
      <c r="G45" s="121"/>
      <c r="H45" s="121"/>
      <c r="I45" s="121"/>
      <c r="J45" s="121"/>
      <c r="K45" s="121"/>
      <c r="L45" s="121"/>
      <c r="M45" s="121"/>
      <c r="N45" s="121"/>
      <c r="O45" s="121"/>
      <c r="P45" s="17"/>
      <c r="Q45" s="2"/>
      <c r="R45" s="2"/>
    </row>
    <row r="46" spans="1:18" ht="15" customHeight="1">
      <c r="A46" s="16"/>
      <c r="B46" s="6"/>
      <c r="C46" s="3" t="s">
        <v>4</v>
      </c>
      <c r="D46" s="7" t="s">
        <v>37</v>
      </c>
      <c r="E46" s="7"/>
      <c r="F46" s="7"/>
      <c r="G46" s="104" t="s">
        <v>162</v>
      </c>
      <c r="H46" s="105"/>
      <c r="I46" s="105"/>
      <c r="J46" s="105"/>
      <c r="K46" s="105"/>
      <c r="L46" s="105"/>
      <c r="M46" s="105"/>
      <c r="N46" s="105"/>
      <c r="O46" s="106"/>
      <c r="P46" s="17"/>
      <c r="Q46" s="2"/>
      <c r="R46" s="2"/>
    </row>
    <row r="47" spans="1:18" ht="15" customHeight="1">
      <c r="A47" s="16"/>
      <c r="B47" s="6"/>
      <c r="C47" s="3" t="s">
        <v>4</v>
      </c>
      <c r="D47" s="7" t="s">
        <v>38</v>
      </c>
      <c r="E47" s="7"/>
      <c r="F47" s="7"/>
      <c r="G47" s="114"/>
      <c r="H47" s="108"/>
      <c r="I47" s="108"/>
      <c r="J47" s="108"/>
      <c r="K47" s="108"/>
      <c r="L47" s="108"/>
      <c r="M47" s="108"/>
      <c r="N47" s="108"/>
      <c r="O47" s="109"/>
      <c r="P47" s="17"/>
      <c r="Q47" s="2"/>
      <c r="R47" t="s">
        <v>151</v>
      </c>
    </row>
    <row r="48" spans="1:18" ht="15" customHeight="1">
      <c r="A48" s="16"/>
      <c r="B48" s="6"/>
      <c r="C48" s="3" t="s">
        <v>4</v>
      </c>
      <c r="D48" s="7" t="s">
        <v>10</v>
      </c>
      <c r="E48" s="7"/>
      <c r="F48" s="7"/>
      <c r="G48" s="110"/>
      <c r="H48" s="108"/>
      <c r="I48" s="108"/>
      <c r="J48" s="108"/>
      <c r="K48" s="108"/>
      <c r="L48" s="108"/>
      <c r="M48" s="108"/>
      <c r="N48" s="108"/>
      <c r="O48" s="109"/>
      <c r="P48" s="17"/>
      <c r="Q48" s="2"/>
      <c r="R48" s="2"/>
    </row>
    <row r="49" spans="1:18" ht="15" customHeight="1">
      <c r="A49" s="16"/>
      <c r="B49" s="6"/>
      <c r="C49" s="3" t="s">
        <v>4</v>
      </c>
      <c r="D49" s="7" t="s">
        <v>39</v>
      </c>
      <c r="E49" s="7"/>
      <c r="F49" s="7"/>
      <c r="G49" s="114"/>
      <c r="H49" s="108"/>
      <c r="I49" s="108"/>
      <c r="J49" s="108"/>
      <c r="K49" s="108"/>
      <c r="L49" s="108"/>
      <c r="M49" s="108"/>
      <c r="N49" s="108"/>
      <c r="O49" s="109"/>
      <c r="P49" s="17"/>
      <c r="Q49" s="2"/>
      <c r="R49" s="2"/>
    </row>
    <row r="50" spans="1:18" ht="15" customHeight="1">
      <c r="A50" s="16"/>
      <c r="B50" s="6"/>
      <c r="C50" s="3" t="s">
        <v>4</v>
      </c>
      <c r="D50" s="7" t="s">
        <v>40</v>
      </c>
      <c r="E50" s="7"/>
      <c r="F50" s="7"/>
      <c r="G50" s="110"/>
      <c r="H50" s="108"/>
      <c r="I50" s="108"/>
      <c r="J50" s="108"/>
      <c r="K50" s="108"/>
      <c r="L50" s="108"/>
      <c r="M50" s="108"/>
      <c r="N50" s="108"/>
      <c r="O50" s="109"/>
      <c r="P50" s="17"/>
      <c r="Q50" s="2"/>
      <c r="R50" s="2"/>
    </row>
    <row r="51" spans="1:18" ht="15" customHeight="1">
      <c r="A51" s="16"/>
      <c r="B51" s="18" t="s">
        <v>41</v>
      </c>
      <c r="C51" s="3" t="s">
        <v>4</v>
      </c>
      <c r="D51" s="7" t="s">
        <v>42</v>
      </c>
      <c r="E51" s="7"/>
      <c r="F51" s="7"/>
      <c r="G51" s="114"/>
      <c r="H51" s="108"/>
      <c r="I51" s="108"/>
      <c r="J51" s="108"/>
      <c r="K51" s="108"/>
      <c r="L51" s="108"/>
      <c r="M51" s="108"/>
      <c r="N51" s="108"/>
      <c r="O51" s="109"/>
      <c r="P51" s="17"/>
      <c r="Q51" s="2"/>
      <c r="R51" s="2"/>
    </row>
    <row r="52" spans="1:18" ht="15" customHeight="1">
      <c r="A52" s="16"/>
      <c r="B52" s="18" t="s">
        <v>41</v>
      </c>
      <c r="C52" s="3" t="s">
        <v>4</v>
      </c>
      <c r="D52" s="7" t="s">
        <v>43</v>
      </c>
      <c r="E52" s="7"/>
      <c r="F52" s="7"/>
      <c r="G52" s="114"/>
      <c r="H52" s="108"/>
      <c r="I52" s="108"/>
      <c r="J52" s="108"/>
      <c r="K52" s="108"/>
      <c r="L52" s="108"/>
      <c r="M52" s="108"/>
      <c r="N52" s="108"/>
      <c r="O52" s="109"/>
      <c r="P52" s="17"/>
      <c r="Q52" s="2"/>
      <c r="R52" s="2"/>
    </row>
    <row r="53" spans="1:18" ht="15" customHeight="1">
      <c r="A53" s="16"/>
      <c r="B53" s="6"/>
      <c r="C53" s="5"/>
      <c r="D53" s="7" t="s">
        <v>44</v>
      </c>
      <c r="E53" s="7"/>
      <c r="F53" s="7"/>
      <c r="G53" s="111"/>
      <c r="H53" s="112"/>
      <c r="I53" s="112"/>
      <c r="J53" s="112"/>
      <c r="K53" s="112"/>
      <c r="L53" s="112"/>
      <c r="M53" s="112"/>
      <c r="N53" s="112"/>
      <c r="O53" s="113"/>
      <c r="P53" s="17"/>
      <c r="Q53" s="2"/>
      <c r="R53" s="2"/>
    </row>
    <row r="54" spans="1:18" ht="15" customHeight="1">
      <c r="A54" s="16"/>
      <c r="B54" s="6"/>
      <c r="C54" s="6"/>
      <c r="D54" s="7"/>
      <c r="E54" s="7"/>
      <c r="F54" s="7"/>
      <c r="G54" s="7"/>
      <c r="H54" s="7"/>
      <c r="I54" s="7"/>
      <c r="J54" s="7"/>
      <c r="K54" s="7"/>
      <c r="L54" s="7"/>
      <c r="M54" s="7"/>
      <c r="N54" s="7"/>
      <c r="O54" s="7"/>
      <c r="P54" s="17"/>
      <c r="Q54" s="2"/>
      <c r="R54" s="2"/>
    </row>
    <row r="55" spans="1:18" ht="22.5" customHeight="1">
      <c r="A55" s="16"/>
      <c r="B55" s="6"/>
      <c r="C55" s="3" t="s">
        <v>4</v>
      </c>
      <c r="D55" s="7" t="s">
        <v>37</v>
      </c>
      <c r="E55" s="7"/>
      <c r="F55" s="7"/>
      <c r="G55" s="122"/>
      <c r="H55" s="105"/>
      <c r="I55" s="105"/>
      <c r="J55" s="105"/>
      <c r="K55" s="105"/>
      <c r="L55" s="105"/>
      <c r="M55" s="105"/>
      <c r="N55" s="105"/>
      <c r="O55" s="106"/>
      <c r="P55" s="17"/>
      <c r="Q55" s="2"/>
      <c r="R55" s="2"/>
    </row>
    <row r="56" spans="1:18" ht="15" customHeight="1">
      <c r="A56" s="16"/>
      <c r="B56" s="6"/>
      <c r="C56" s="3" t="s">
        <v>4</v>
      </c>
      <c r="D56" s="7" t="s">
        <v>38</v>
      </c>
      <c r="E56" s="7"/>
      <c r="F56" s="7"/>
      <c r="G56" s="114"/>
      <c r="H56" s="108"/>
      <c r="I56" s="108"/>
      <c r="J56" s="108"/>
      <c r="K56" s="108"/>
      <c r="L56" s="108"/>
      <c r="M56" s="108"/>
      <c r="N56" s="108"/>
      <c r="O56" s="109"/>
      <c r="P56" s="17"/>
      <c r="Q56" s="2"/>
      <c r="R56" s="2"/>
    </row>
    <row r="57" spans="1:18" ht="15" customHeight="1">
      <c r="A57" s="16"/>
      <c r="B57" s="6"/>
      <c r="C57" s="3" t="s">
        <v>4</v>
      </c>
      <c r="D57" s="7" t="s">
        <v>10</v>
      </c>
      <c r="E57" s="7"/>
      <c r="F57" s="7"/>
      <c r="G57" s="110"/>
      <c r="H57" s="108"/>
      <c r="I57" s="108"/>
      <c r="J57" s="108"/>
      <c r="K57" s="108"/>
      <c r="L57" s="108"/>
      <c r="M57" s="108"/>
      <c r="N57" s="108"/>
      <c r="O57" s="109"/>
      <c r="P57" s="17"/>
      <c r="Q57" s="2"/>
      <c r="R57" s="2"/>
    </row>
    <row r="58" spans="1:18" ht="15" customHeight="1">
      <c r="A58" s="16"/>
      <c r="B58" s="6"/>
      <c r="C58" s="3" t="s">
        <v>4</v>
      </c>
      <c r="D58" s="7" t="s">
        <v>39</v>
      </c>
      <c r="E58" s="7"/>
      <c r="F58" s="7"/>
      <c r="G58" s="114"/>
      <c r="H58" s="108"/>
      <c r="I58" s="108"/>
      <c r="J58" s="108"/>
      <c r="K58" s="108"/>
      <c r="L58" s="108"/>
      <c r="M58" s="108"/>
      <c r="N58" s="108"/>
      <c r="O58" s="109"/>
      <c r="P58" s="17"/>
      <c r="Q58" s="2"/>
      <c r="R58" s="2"/>
    </row>
    <row r="59" spans="1:18" ht="15" customHeight="1">
      <c r="A59" s="16"/>
      <c r="B59" s="6"/>
      <c r="C59" s="3" t="s">
        <v>4</v>
      </c>
      <c r="D59" s="7" t="s">
        <v>40</v>
      </c>
      <c r="E59" s="7"/>
      <c r="F59" s="7"/>
      <c r="G59" s="110"/>
      <c r="H59" s="108"/>
      <c r="I59" s="108"/>
      <c r="J59" s="108"/>
      <c r="K59" s="108"/>
      <c r="L59" s="108"/>
      <c r="M59" s="108"/>
      <c r="N59" s="108"/>
      <c r="O59" s="109"/>
      <c r="P59" s="17"/>
      <c r="Q59" s="2"/>
      <c r="R59" s="2"/>
    </row>
    <row r="60" spans="1:18" ht="15" customHeight="1">
      <c r="A60" s="16"/>
      <c r="B60" s="18" t="s">
        <v>41</v>
      </c>
      <c r="C60" s="3" t="s">
        <v>4</v>
      </c>
      <c r="D60" s="7" t="s">
        <v>42</v>
      </c>
      <c r="E60" s="7"/>
      <c r="F60" s="7"/>
      <c r="G60" s="114"/>
      <c r="H60" s="108"/>
      <c r="I60" s="108"/>
      <c r="J60" s="108"/>
      <c r="K60" s="108"/>
      <c r="L60" s="108"/>
      <c r="M60" s="108"/>
      <c r="N60" s="108"/>
      <c r="O60" s="109"/>
      <c r="P60" s="17"/>
      <c r="Q60" s="2"/>
      <c r="R60" s="2"/>
    </row>
    <row r="61" spans="1:18" ht="15" customHeight="1">
      <c r="A61" s="16"/>
      <c r="B61" s="18" t="s">
        <v>41</v>
      </c>
      <c r="C61" s="3" t="s">
        <v>4</v>
      </c>
      <c r="D61" s="7" t="s">
        <v>43</v>
      </c>
      <c r="E61" s="7"/>
      <c r="F61" s="7"/>
      <c r="G61" s="114"/>
      <c r="H61" s="108"/>
      <c r="I61" s="108"/>
      <c r="J61" s="108"/>
      <c r="K61" s="108"/>
      <c r="L61" s="108"/>
      <c r="M61" s="108"/>
      <c r="N61" s="108"/>
      <c r="O61" s="109"/>
      <c r="P61" s="17"/>
      <c r="Q61" s="2"/>
      <c r="R61" s="2"/>
    </row>
    <row r="62" spans="1:18" ht="15" customHeight="1">
      <c r="A62" s="16"/>
      <c r="B62" s="6"/>
      <c r="C62" s="5"/>
      <c r="D62" s="7" t="s">
        <v>44</v>
      </c>
      <c r="E62" s="7"/>
      <c r="F62" s="7"/>
      <c r="G62" s="111"/>
      <c r="H62" s="112"/>
      <c r="I62" s="112"/>
      <c r="J62" s="112"/>
      <c r="K62" s="112"/>
      <c r="L62" s="112"/>
      <c r="M62" s="112"/>
      <c r="N62" s="112"/>
      <c r="O62" s="113"/>
      <c r="P62" s="17"/>
      <c r="Q62" s="2"/>
      <c r="R62" s="2"/>
    </row>
    <row r="63" spans="1:18" ht="15" customHeight="1">
      <c r="A63" s="16"/>
      <c r="B63" s="6"/>
      <c r="C63" s="6"/>
      <c r="D63" s="7"/>
      <c r="E63" s="7"/>
      <c r="F63" s="7"/>
      <c r="G63" s="7"/>
      <c r="H63" s="7"/>
      <c r="I63" s="7"/>
      <c r="J63" s="7"/>
      <c r="K63" s="7"/>
      <c r="L63" s="7"/>
      <c r="M63" s="7"/>
      <c r="N63" s="7"/>
      <c r="O63" s="7"/>
      <c r="P63" s="17"/>
      <c r="Q63" s="2"/>
      <c r="R63" s="2"/>
    </row>
    <row r="64" spans="1:18" ht="22.5" customHeight="1">
      <c r="A64" s="16"/>
      <c r="B64" s="6"/>
      <c r="C64" s="3" t="s">
        <v>4</v>
      </c>
      <c r="D64" s="7" t="s">
        <v>37</v>
      </c>
      <c r="E64" s="7"/>
      <c r="F64" s="7"/>
      <c r="G64" s="122"/>
      <c r="H64" s="105"/>
      <c r="I64" s="105"/>
      <c r="J64" s="105"/>
      <c r="K64" s="105"/>
      <c r="L64" s="105"/>
      <c r="M64" s="105"/>
      <c r="N64" s="105"/>
      <c r="O64" s="106"/>
      <c r="P64" s="17"/>
      <c r="Q64" s="2"/>
      <c r="R64" s="2"/>
    </row>
    <row r="65" spans="1:18" ht="15" customHeight="1">
      <c r="A65" s="16"/>
      <c r="B65" s="6"/>
      <c r="C65" s="3" t="s">
        <v>4</v>
      </c>
      <c r="D65" s="7" t="s">
        <v>38</v>
      </c>
      <c r="E65" s="7"/>
      <c r="F65" s="7"/>
      <c r="G65" s="114"/>
      <c r="H65" s="108"/>
      <c r="I65" s="108"/>
      <c r="J65" s="108"/>
      <c r="K65" s="108"/>
      <c r="L65" s="108"/>
      <c r="M65" s="108"/>
      <c r="N65" s="108"/>
      <c r="O65" s="109"/>
      <c r="P65" s="17"/>
      <c r="Q65" s="2"/>
      <c r="R65" s="2"/>
    </row>
    <row r="66" spans="1:18" ht="15" customHeight="1">
      <c r="A66" s="16"/>
      <c r="B66" s="6"/>
      <c r="C66" s="3" t="s">
        <v>4</v>
      </c>
      <c r="D66" s="7" t="s">
        <v>10</v>
      </c>
      <c r="E66" s="7"/>
      <c r="F66" s="7"/>
      <c r="G66" s="110"/>
      <c r="H66" s="108"/>
      <c r="I66" s="108"/>
      <c r="J66" s="108"/>
      <c r="K66" s="108"/>
      <c r="L66" s="108"/>
      <c r="M66" s="108"/>
      <c r="N66" s="108"/>
      <c r="O66" s="109"/>
      <c r="P66" s="17"/>
      <c r="Q66" s="2"/>
      <c r="R66" s="2"/>
    </row>
    <row r="67" spans="1:18" ht="15" customHeight="1">
      <c r="A67" s="16"/>
      <c r="B67" s="6"/>
      <c r="C67" s="3" t="s">
        <v>4</v>
      </c>
      <c r="D67" s="7" t="s">
        <v>39</v>
      </c>
      <c r="E67" s="7"/>
      <c r="F67" s="7"/>
      <c r="G67" s="114"/>
      <c r="H67" s="108"/>
      <c r="I67" s="108"/>
      <c r="J67" s="108"/>
      <c r="K67" s="108"/>
      <c r="L67" s="108"/>
      <c r="M67" s="108"/>
      <c r="N67" s="108"/>
      <c r="O67" s="109"/>
      <c r="P67" s="17"/>
      <c r="Q67" s="2"/>
      <c r="R67" s="2"/>
    </row>
    <row r="68" spans="1:18" ht="15" customHeight="1">
      <c r="A68" s="16"/>
      <c r="B68" s="6"/>
      <c r="C68" s="3" t="s">
        <v>4</v>
      </c>
      <c r="D68" s="7" t="s">
        <v>40</v>
      </c>
      <c r="E68" s="7"/>
      <c r="F68" s="7"/>
      <c r="G68" s="110"/>
      <c r="H68" s="108"/>
      <c r="I68" s="108"/>
      <c r="J68" s="108"/>
      <c r="K68" s="108"/>
      <c r="L68" s="108"/>
      <c r="M68" s="108"/>
      <c r="N68" s="108"/>
      <c r="O68" s="109"/>
      <c r="P68" s="17"/>
      <c r="Q68" s="2"/>
      <c r="R68" s="2"/>
    </row>
    <row r="69" spans="1:18" ht="15" customHeight="1">
      <c r="A69" s="16"/>
      <c r="B69" s="18" t="s">
        <v>41</v>
      </c>
      <c r="C69" s="3" t="s">
        <v>4</v>
      </c>
      <c r="D69" s="7" t="s">
        <v>42</v>
      </c>
      <c r="E69" s="7"/>
      <c r="F69" s="7"/>
      <c r="G69" s="114"/>
      <c r="H69" s="108"/>
      <c r="I69" s="108"/>
      <c r="J69" s="108"/>
      <c r="K69" s="108"/>
      <c r="L69" s="108"/>
      <c r="M69" s="108"/>
      <c r="N69" s="108"/>
      <c r="O69" s="109"/>
      <c r="P69" s="17"/>
      <c r="Q69" s="2"/>
      <c r="R69" s="2"/>
    </row>
    <row r="70" spans="1:18" ht="15" customHeight="1">
      <c r="A70" s="16"/>
      <c r="B70" s="18" t="s">
        <v>41</v>
      </c>
      <c r="C70" s="3" t="s">
        <v>4</v>
      </c>
      <c r="D70" s="7" t="s">
        <v>43</v>
      </c>
      <c r="E70" s="7"/>
      <c r="F70" s="7"/>
      <c r="G70" s="114"/>
      <c r="H70" s="108"/>
      <c r="I70" s="108"/>
      <c r="J70" s="108"/>
      <c r="K70" s="108"/>
      <c r="L70" s="108"/>
      <c r="M70" s="108"/>
      <c r="N70" s="108"/>
      <c r="O70" s="109"/>
      <c r="P70" s="17"/>
      <c r="Q70" s="2"/>
      <c r="R70" s="2"/>
    </row>
    <row r="71" spans="1:18" ht="15" customHeight="1">
      <c r="A71" s="16"/>
      <c r="B71" s="6"/>
      <c r="C71" s="5"/>
      <c r="D71" s="7" t="s">
        <v>44</v>
      </c>
      <c r="E71" s="7"/>
      <c r="F71" s="7"/>
      <c r="G71" s="111"/>
      <c r="H71" s="112"/>
      <c r="I71" s="112"/>
      <c r="J71" s="112"/>
      <c r="K71" s="112"/>
      <c r="L71" s="112"/>
      <c r="M71" s="112"/>
      <c r="N71" s="112"/>
      <c r="O71" s="113"/>
      <c r="P71" s="17"/>
      <c r="Q71" s="2"/>
      <c r="R71" s="2"/>
    </row>
    <row r="72" spans="1:18" ht="15" customHeight="1">
      <c r="A72" s="16"/>
      <c r="B72" s="6"/>
      <c r="C72" s="6"/>
      <c r="D72" s="7"/>
      <c r="E72" s="7"/>
      <c r="F72" s="7"/>
      <c r="G72" s="7"/>
      <c r="H72" s="7"/>
      <c r="I72" s="7"/>
      <c r="J72" s="7"/>
      <c r="K72" s="7"/>
      <c r="L72" s="7"/>
      <c r="M72" s="7"/>
      <c r="N72" s="7"/>
      <c r="O72" s="7"/>
      <c r="P72" s="17"/>
      <c r="Q72" s="2"/>
      <c r="R72" s="2"/>
    </row>
    <row r="73" spans="1:18" ht="15" customHeight="1">
      <c r="A73" s="16"/>
      <c r="B73" s="18"/>
      <c r="C73" s="6"/>
      <c r="D73" s="19" t="s">
        <v>45</v>
      </c>
      <c r="E73" s="11"/>
      <c r="F73" s="11"/>
      <c r="G73" s="121" t="s">
        <v>46</v>
      </c>
      <c r="H73" s="121"/>
      <c r="I73" s="121"/>
      <c r="J73" s="121"/>
      <c r="K73" s="121"/>
      <c r="L73" s="121"/>
      <c r="M73" s="121"/>
      <c r="N73" s="121"/>
      <c r="O73" s="121"/>
      <c r="P73" s="17"/>
      <c r="Q73" s="2"/>
      <c r="R73" s="2"/>
    </row>
    <row r="74" spans="1:18" ht="15" customHeight="1">
      <c r="A74" s="16"/>
      <c r="B74" s="6"/>
      <c r="C74" s="6"/>
      <c r="D74" s="12" t="s">
        <v>47</v>
      </c>
      <c r="E74" s="11"/>
      <c r="F74" s="11"/>
      <c r="G74" s="121" t="s">
        <v>48</v>
      </c>
      <c r="H74" s="121"/>
      <c r="I74" s="121"/>
      <c r="J74" s="121"/>
      <c r="K74" s="121"/>
      <c r="L74" s="121"/>
      <c r="M74" s="121"/>
      <c r="N74" s="121"/>
      <c r="O74" s="121"/>
      <c r="P74" s="17"/>
      <c r="Q74" s="2"/>
      <c r="R74" s="2"/>
    </row>
    <row r="75" spans="1:17" ht="3.75" customHeight="1" thickBot="1">
      <c r="A75" s="20"/>
      <c r="B75" s="21"/>
      <c r="C75" s="21"/>
      <c r="D75" s="21"/>
      <c r="E75" s="21"/>
      <c r="F75" s="21"/>
      <c r="G75" s="21"/>
      <c r="H75" s="21"/>
      <c r="I75" s="21"/>
      <c r="J75" s="21"/>
      <c r="K75" s="21"/>
      <c r="L75" s="21"/>
      <c r="M75" s="21"/>
      <c r="N75" s="21"/>
      <c r="O75" s="21"/>
      <c r="P75" s="22"/>
      <c r="Q75" s="2"/>
    </row>
    <row r="76" spans="1:17" ht="13.5" thickTop="1">
      <c r="A76" s="2"/>
      <c r="B76" s="2"/>
      <c r="C76" s="2"/>
      <c r="D76" s="2"/>
      <c r="E76" s="2"/>
      <c r="F76" s="2"/>
      <c r="G76" s="2"/>
      <c r="H76" s="2"/>
      <c r="I76" s="2"/>
      <c r="J76" s="2"/>
      <c r="K76" s="2"/>
      <c r="L76" s="2"/>
      <c r="M76" s="2"/>
      <c r="N76" s="2"/>
      <c r="O76" s="2"/>
      <c r="P76" s="2"/>
      <c r="Q76" s="2"/>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11" r:id="rId1" display="John.Aardenne@eea.europa.eu"/>
    <hyperlink ref="G12" r:id="rId2" display="http://www.ipcc.ch/"/>
    <hyperlink ref="G31" r:id="rId3" display="John.Aardenne@eea.europa.eu"/>
  </hyperlinks>
  <printOptions/>
  <pageMargins left="0.7" right="0.7" top="0.75" bottom="0.75" header="0.3" footer="0.3"/>
  <pageSetup orientation="portrait" paperSize="9"/>
  <legacyDrawing r:id="rId5"/>
</worksheet>
</file>

<file path=xl/worksheets/sheet5.xml><?xml version="1.0" encoding="utf-8"?>
<worksheet xmlns="http://schemas.openxmlformats.org/spreadsheetml/2006/main" xmlns:r="http://schemas.openxmlformats.org/officeDocument/2006/relationships">
  <dimension ref="A1:D80"/>
  <sheetViews>
    <sheetView zoomScalePageLayoutView="0" workbookViewId="0" topLeftCell="A1">
      <selection activeCell="A10" sqref="A10"/>
    </sheetView>
  </sheetViews>
  <sheetFormatPr defaultColWidth="9.140625" defaultRowHeight="12.75"/>
  <cols>
    <col min="2" max="2" width="14.421875" style="30" customWidth="1"/>
    <col min="3" max="3" width="15.57421875" style="30" customWidth="1"/>
    <col min="4" max="4" width="14.57421875" style="30" customWidth="1"/>
    <col min="5" max="5" width="15.140625" style="30" customWidth="1"/>
    <col min="6" max="6" width="15.7109375" style="30" customWidth="1"/>
    <col min="7" max="7" width="12.7109375" style="30" customWidth="1"/>
    <col min="8" max="9" width="9.140625" style="30" customWidth="1"/>
    <col min="10" max="10" width="2.00390625" style="30" customWidth="1"/>
    <col min="11" max="16384" width="9.140625" style="30" customWidth="1"/>
  </cols>
  <sheetData>
    <row r="1" spans="1:4" ht="25.5">
      <c r="A1" s="123" t="s">
        <v>164</v>
      </c>
      <c r="B1" s="33" t="s">
        <v>165</v>
      </c>
      <c r="C1"/>
      <c r="D1"/>
    </row>
    <row r="2" spans="1:4" ht="12.75">
      <c r="A2">
        <v>1750</v>
      </c>
      <c r="B2">
        <v>700</v>
      </c>
      <c r="C2"/>
      <c r="D2"/>
    </row>
    <row r="3" spans="1:4" ht="12.75">
      <c r="A3">
        <v>1755</v>
      </c>
      <c r="B3">
        <v>702.225</v>
      </c>
      <c r="C3"/>
      <c r="D3"/>
    </row>
    <row r="4" spans="1:4" ht="12.75">
      <c r="A4">
        <v>1760</v>
      </c>
      <c r="B4">
        <v>704.45</v>
      </c>
      <c r="C4"/>
      <c r="D4"/>
    </row>
    <row r="5" spans="1:4" ht="12.75">
      <c r="A5">
        <v>1765</v>
      </c>
      <c r="B5">
        <v>708.475</v>
      </c>
      <c r="C5"/>
      <c r="D5"/>
    </row>
    <row r="6" spans="1:4" ht="12.75">
      <c r="A6">
        <v>1770</v>
      </c>
      <c r="B6">
        <v>712.5</v>
      </c>
      <c r="C6"/>
      <c r="D6"/>
    </row>
    <row r="7" spans="1:2" ht="12.75">
      <c r="A7">
        <v>1775</v>
      </c>
      <c r="B7">
        <v>717.7625</v>
      </c>
    </row>
    <row r="8" spans="1:2" ht="12.75">
      <c r="A8">
        <v>1780</v>
      </c>
      <c r="B8">
        <v>723.025</v>
      </c>
    </row>
    <row r="9" spans="1:2" ht="12.75">
      <c r="A9">
        <v>1785</v>
      </c>
      <c r="B9">
        <v>728.9625</v>
      </c>
    </row>
    <row r="10" spans="1:2" ht="12.75">
      <c r="A10">
        <v>1790</v>
      </c>
      <c r="B10">
        <v>734.9</v>
      </c>
    </row>
    <row r="11" spans="1:2" ht="12.75">
      <c r="A11">
        <v>1795</v>
      </c>
      <c r="B11">
        <v>738.25</v>
      </c>
    </row>
    <row r="12" spans="1:2" ht="12.75">
      <c r="A12">
        <v>1800</v>
      </c>
      <c r="B12">
        <v>741.6</v>
      </c>
    </row>
    <row r="13" spans="1:2" ht="12.75">
      <c r="A13">
        <v>1805</v>
      </c>
      <c r="B13">
        <v>746.2</v>
      </c>
    </row>
    <row r="14" spans="1:2" ht="12.75">
      <c r="A14">
        <v>1810</v>
      </c>
      <c r="B14">
        <v>750.8</v>
      </c>
    </row>
    <row r="15" spans="1:2" ht="12.75">
      <c r="A15">
        <v>1815</v>
      </c>
      <c r="B15">
        <v>755.55</v>
      </c>
    </row>
    <row r="16" spans="1:2" ht="12.75">
      <c r="A16">
        <v>1820</v>
      </c>
      <c r="B16">
        <v>760.3</v>
      </c>
    </row>
    <row r="17" spans="1:2" ht="12.75">
      <c r="A17">
        <v>1825</v>
      </c>
      <c r="B17">
        <v>765.05</v>
      </c>
    </row>
    <row r="18" spans="1:2" ht="12.75">
      <c r="A18">
        <v>1830</v>
      </c>
      <c r="B18">
        <v>769.8</v>
      </c>
    </row>
    <row r="19" spans="1:2" ht="12.75">
      <c r="A19">
        <v>1835</v>
      </c>
      <c r="B19">
        <v>774.6</v>
      </c>
    </row>
    <row r="20" spans="1:2" ht="12.75">
      <c r="A20">
        <v>1840</v>
      </c>
      <c r="B20">
        <v>779.4</v>
      </c>
    </row>
    <row r="21" spans="1:2" ht="12.75">
      <c r="A21">
        <v>1845</v>
      </c>
      <c r="B21">
        <v>785.5</v>
      </c>
    </row>
    <row r="22" spans="1:2" ht="12.75">
      <c r="A22">
        <v>1850</v>
      </c>
      <c r="B22">
        <v>791.6</v>
      </c>
    </row>
    <row r="23" spans="1:2" ht="12.75">
      <c r="A23">
        <v>1855</v>
      </c>
      <c r="B23">
        <v>798.6</v>
      </c>
    </row>
    <row r="24" spans="1:2" ht="12.75">
      <c r="A24">
        <v>1860</v>
      </c>
      <c r="B24">
        <v>805.6</v>
      </c>
    </row>
    <row r="25" spans="1:2" ht="12.75">
      <c r="A25">
        <v>1865</v>
      </c>
      <c r="B25">
        <v>813.3</v>
      </c>
    </row>
    <row r="26" spans="1:2" ht="12.75">
      <c r="A26">
        <v>1870</v>
      </c>
      <c r="B26">
        <v>821</v>
      </c>
    </row>
    <row r="27" spans="1:2" ht="12.75">
      <c r="A27">
        <v>1875</v>
      </c>
      <c r="B27">
        <v>829.05</v>
      </c>
    </row>
    <row r="28" spans="1:2" ht="12.75">
      <c r="A28">
        <v>1880</v>
      </c>
      <c r="B28">
        <v>837.1</v>
      </c>
    </row>
    <row r="29" spans="1:2" ht="12.75">
      <c r="A29">
        <v>1885</v>
      </c>
      <c r="B29">
        <v>846.85</v>
      </c>
    </row>
    <row r="30" spans="1:2" ht="12.75">
      <c r="A30">
        <v>1890</v>
      </c>
      <c r="B30">
        <v>856.6</v>
      </c>
    </row>
    <row r="31" spans="1:2" ht="12.75">
      <c r="A31">
        <v>1895</v>
      </c>
      <c r="B31">
        <v>868</v>
      </c>
    </row>
    <row r="32" spans="1:2" ht="12.75">
      <c r="A32">
        <v>1900</v>
      </c>
      <c r="B32">
        <v>879.4</v>
      </c>
    </row>
    <row r="33" spans="1:2" ht="12.75">
      <c r="A33">
        <v>1905</v>
      </c>
      <c r="B33">
        <v>900.9</v>
      </c>
    </row>
    <row r="34" spans="1:2" ht="12.75">
      <c r="A34">
        <v>1910</v>
      </c>
      <c r="B34">
        <v>924</v>
      </c>
    </row>
    <row r="35" spans="1:2" ht="12.75">
      <c r="A35">
        <v>1915</v>
      </c>
      <c r="B35">
        <v>949.7</v>
      </c>
    </row>
    <row r="36" spans="1:2" ht="12.75">
      <c r="A36">
        <v>1920</v>
      </c>
      <c r="B36">
        <v>978.1</v>
      </c>
    </row>
    <row r="37" spans="1:2" ht="12.75">
      <c r="A37">
        <v>1925</v>
      </c>
      <c r="B37">
        <v>1007.7</v>
      </c>
    </row>
    <row r="38" spans="1:2" ht="12.75">
      <c r="A38">
        <v>1930</v>
      </c>
      <c r="B38">
        <v>1036.2</v>
      </c>
    </row>
    <row r="39" spans="1:2" ht="12.75">
      <c r="A39">
        <v>1935</v>
      </c>
      <c r="B39">
        <v>1063.35</v>
      </c>
    </row>
    <row r="40" spans="1:2" ht="12.75">
      <c r="A40">
        <v>1940</v>
      </c>
      <c r="B40">
        <v>1088.9</v>
      </c>
    </row>
    <row r="41" spans="1:2" ht="12.75">
      <c r="A41">
        <v>1945</v>
      </c>
      <c r="B41">
        <v>1115</v>
      </c>
    </row>
    <row r="42" spans="1:2" ht="12.75">
      <c r="A42">
        <v>1950</v>
      </c>
      <c r="B42">
        <v>1147.5</v>
      </c>
    </row>
    <row r="43" spans="1:2" ht="12.75">
      <c r="A43">
        <v>1955</v>
      </c>
      <c r="B43">
        <v>1192.25</v>
      </c>
    </row>
    <row r="44" spans="1:2" ht="12.75">
      <c r="A44">
        <v>1960</v>
      </c>
      <c r="B44">
        <v>1247.5</v>
      </c>
    </row>
    <row r="45" spans="1:2" ht="12.75">
      <c r="A45">
        <v>1965</v>
      </c>
      <c r="B45">
        <v>1312.2</v>
      </c>
    </row>
    <row r="46" spans="1:2" ht="12.75">
      <c r="A46">
        <v>1970</v>
      </c>
      <c r="B46">
        <v>1386</v>
      </c>
    </row>
    <row r="47" spans="1:2" ht="12.75">
      <c r="A47">
        <v>1975</v>
      </c>
      <c r="B47">
        <v>1465.4</v>
      </c>
    </row>
    <row r="48" spans="1:2" ht="12.75">
      <c r="A48">
        <v>1978</v>
      </c>
      <c r="B48">
        <v>1514</v>
      </c>
    </row>
    <row r="49" spans="1:2" ht="12.75">
      <c r="A49">
        <v>1979</v>
      </c>
      <c r="B49">
        <v>1530.55</v>
      </c>
    </row>
    <row r="50" spans="1:2" ht="12.75">
      <c r="A50">
        <v>1980</v>
      </c>
      <c r="B50">
        <v>1547.1</v>
      </c>
    </row>
    <row r="51" spans="1:2" ht="12.75">
      <c r="A51">
        <v>1981</v>
      </c>
      <c r="B51">
        <v>1567.4978611639826</v>
      </c>
    </row>
    <row r="52" spans="1:2" ht="12.75">
      <c r="A52">
        <v>1982</v>
      </c>
      <c r="B52">
        <v>1587.8957223279656</v>
      </c>
    </row>
    <row r="53" spans="1:2" ht="12.75">
      <c r="A53">
        <v>1983</v>
      </c>
      <c r="B53">
        <v>1608.293583491948</v>
      </c>
    </row>
    <row r="54" spans="1:2" ht="12.75">
      <c r="A54">
        <v>1984</v>
      </c>
      <c r="B54">
        <v>1628.691444655931</v>
      </c>
    </row>
    <row r="55" spans="1:2" ht="12.75">
      <c r="A55">
        <v>1985</v>
      </c>
      <c r="B55">
        <v>1649.0893058199138</v>
      </c>
    </row>
    <row r="56" spans="1:2" ht="12.75">
      <c r="A56">
        <v>1986</v>
      </c>
      <c r="B56">
        <v>1669.4871669838965</v>
      </c>
    </row>
    <row r="57" spans="1:2" ht="12.75">
      <c r="A57">
        <v>1987</v>
      </c>
      <c r="B57">
        <v>1680.6625696301946</v>
      </c>
    </row>
    <row r="58" spans="1:2" ht="12.75">
      <c r="A58">
        <v>1988</v>
      </c>
      <c r="B58">
        <v>1698.8314528939839</v>
      </c>
    </row>
    <row r="59" spans="1:2" ht="12.75">
      <c r="A59">
        <v>1989</v>
      </c>
      <c r="B59">
        <v>1710.5178907019056</v>
      </c>
    </row>
    <row r="60" spans="1:2" ht="12.75">
      <c r="A60">
        <v>1990</v>
      </c>
      <c r="B60">
        <v>1709.3266882562139</v>
      </c>
    </row>
    <row r="61" spans="1:2" ht="12.75">
      <c r="A61">
        <v>1991</v>
      </c>
      <c r="B61">
        <v>1729.067848444342</v>
      </c>
    </row>
    <row r="62" spans="1:2" ht="12.75">
      <c r="A62">
        <v>1992</v>
      </c>
      <c r="B62">
        <v>1731.051525496805</v>
      </c>
    </row>
    <row r="63" spans="1:2" ht="12.75">
      <c r="A63">
        <v>1993</v>
      </c>
      <c r="B63">
        <v>1735.6543337116877</v>
      </c>
    </row>
    <row r="64" spans="1:2" ht="12.75">
      <c r="A64">
        <v>1994</v>
      </c>
      <c r="B64">
        <v>1741.6625281446543</v>
      </c>
    </row>
    <row r="65" spans="1:2" ht="12.75">
      <c r="A65">
        <v>1995</v>
      </c>
      <c r="B65">
        <v>1747.1016973583273</v>
      </c>
    </row>
    <row r="66" spans="1:2" ht="12.75">
      <c r="A66">
        <v>1996</v>
      </c>
      <c r="B66">
        <v>1750.1034701630088</v>
      </c>
    </row>
    <row r="67" spans="1:2" ht="12.75">
      <c r="A67">
        <v>1997</v>
      </c>
      <c r="B67">
        <v>1754.0385625</v>
      </c>
    </row>
    <row r="68" spans="1:2" ht="12.75">
      <c r="A68">
        <v>1998</v>
      </c>
      <c r="B68">
        <v>1763.0210000000002</v>
      </c>
    </row>
    <row r="69" spans="1:2" ht="12.75">
      <c r="A69">
        <v>1999</v>
      </c>
      <c r="B69">
        <v>1772.4031875</v>
      </c>
    </row>
    <row r="70" spans="1:2" ht="12.75">
      <c r="A70">
        <v>2000</v>
      </c>
      <c r="B70">
        <v>1774.4246666666668</v>
      </c>
    </row>
    <row r="71" spans="1:2" ht="12.75">
      <c r="A71">
        <v>2001</v>
      </c>
      <c r="B71">
        <v>1772.6939553571428</v>
      </c>
    </row>
    <row r="72" spans="1:2" ht="12.75">
      <c r="A72">
        <v>2002</v>
      </c>
      <c r="B72">
        <v>1773.4630625</v>
      </c>
    </row>
    <row r="73" spans="1:2" ht="12.75">
      <c r="A73">
        <v>2003</v>
      </c>
      <c r="B73">
        <v>1777.1581041666668</v>
      </c>
    </row>
    <row r="74" spans="1:2" ht="12.75">
      <c r="A74">
        <v>2004</v>
      </c>
      <c r="B74">
        <v>1775.2929583333332</v>
      </c>
    </row>
    <row r="75" spans="1:2" ht="12.75">
      <c r="A75">
        <v>2005</v>
      </c>
      <c r="B75">
        <v>1774.5376875</v>
      </c>
    </row>
    <row r="76" spans="1:2" ht="12.75">
      <c r="A76">
        <v>2006</v>
      </c>
      <c r="B76">
        <v>1775.5768541666666</v>
      </c>
    </row>
    <row r="77" spans="1:2" ht="12.75">
      <c r="A77">
        <v>2007</v>
      </c>
      <c r="B77">
        <v>1781.657083333333</v>
      </c>
    </row>
    <row r="78" spans="1:2" ht="12.75">
      <c r="A78">
        <v>2008</v>
      </c>
      <c r="B78">
        <v>1789.87</v>
      </c>
    </row>
    <row r="79" spans="1:2" ht="12.75">
      <c r="A79">
        <v>2009</v>
      </c>
      <c r="B79">
        <v>1793.3938636363637</v>
      </c>
    </row>
    <row r="80" ht="12.75">
      <c r="A80">
        <v>2010</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O9"/>
  <sheetViews>
    <sheetView zoomScalePageLayoutView="0" workbookViewId="0" topLeftCell="A1">
      <selection activeCell="I41" sqref="I41"/>
    </sheetView>
  </sheetViews>
  <sheetFormatPr defaultColWidth="9.140625" defaultRowHeight="12.75"/>
  <sheetData>
    <row r="2" ht="12.75">
      <c r="C2" s="37" t="s">
        <v>166</v>
      </c>
    </row>
    <row r="4" ht="12.75">
      <c r="B4" s="37"/>
    </row>
    <row r="7" ht="15">
      <c r="O7" s="27"/>
    </row>
    <row r="8" ht="15">
      <c r="O8" s="27"/>
    </row>
    <row r="9" ht="15">
      <c r="O9" s="27"/>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2011-12-15T15:50:06Z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