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280" windowHeight="8880" tabRatio="937" activeTab="8"/>
  </bookViews>
  <sheets>
    <sheet name="Dwelling size Drill down" sheetId="1" r:id="rId1"/>
    <sheet name="Total stock Drill down" sheetId="2" r:id="rId2"/>
    <sheet name="Total floor area Drill down" sheetId="3" r:id="rId3"/>
    <sheet name="Space Heating Drill down" sheetId="4" r:id="rId4"/>
    <sheet name="Index Housing Drill down" sheetId="5" r:id="rId5"/>
    <sheet name="Drill down data info" sheetId="6" r:id="rId6"/>
    <sheet name="Metadata" sheetId="7" r:id="rId7"/>
    <sheet name="Data for graph" sheetId="8" r:id="rId8"/>
    <sheet name="Graph" sheetId="9" r:id="rId9"/>
  </sheets>
  <definedNames/>
  <calcPr fullCalcOnLoad="1"/>
</workbook>
</file>

<file path=xl/comments7.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 ref="D73" authorId="0">
      <text>
        <r>
          <rPr>
            <sz val="8"/>
            <rFont val="Tahoma"/>
            <family val="2"/>
          </rPr>
          <t>Type in the dataset name</t>
        </r>
      </text>
    </comment>
    <comment ref="D74" authorId="0">
      <text>
        <r>
          <rPr>
            <sz val="8"/>
            <rFont val="Tahoma"/>
            <family val="2"/>
          </rPr>
          <t>Type in the organisation name of the dataset owner</t>
        </r>
      </text>
    </comment>
    <comment ref="D75" authorId="0">
      <text>
        <r>
          <rPr>
            <sz val="8"/>
            <rFont val="Tahoma"/>
            <family val="2"/>
          </rPr>
          <t>Type in the web address to the dataset owner</t>
        </r>
      </text>
    </comment>
    <comment ref="D76" authorId="0">
      <text>
        <r>
          <rPr>
            <sz val="8"/>
            <rFont val="Tahoma"/>
            <family val="2"/>
          </rPr>
          <t>Type in the year of dataset publication</t>
        </r>
      </text>
    </comment>
    <comment ref="D77"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78" authorId="0">
      <text>
        <r>
          <rPr>
            <sz val="8"/>
            <rFont val="Tahoma"/>
            <family val="2"/>
          </rPr>
          <t>If the URL is generic (the URL is unchanged when selecting the data tables), please describe the path to the tables</t>
        </r>
      </text>
    </comment>
    <comment ref="D79" authorId="0">
      <text>
        <r>
          <rPr>
            <sz val="8"/>
            <rFont val="Tahoma"/>
            <family val="2"/>
          </rPr>
          <t>Only for indicators: Which datasets were used for gap-filling, normalizing, indicator- or main dataset #)</t>
        </r>
      </text>
    </comment>
    <comment ref="D80" authorId="0">
      <text>
        <r>
          <rPr>
            <sz val="8"/>
            <rFont val="Tahoma"/>
            <family val="2"/>
          </rPr>
          <t>Type in name and mail address</t>
        </r>
      </text>
    </comment>
    <comment ref="D82" authorId="0">
      <text>
        <r>
          <rPr>
            <sz val="8"/>
            <rFont val="Tahoma"/>
            <family val="2"/>
          </rPr>
          <t>Type in the dataset name</t>
        </r>
      </text>
    </comment>
    <comment ref="D83" authorId="0">
      <text>
        <r>
          <rPr>
            <sz val="8"/>
            <rFont val="Tahoma"/>
            <family val="2"/>
          </rPr>
          <t>Type in the organisation name of the dataset owner</t>
        </r>
      </text>
    </comment>
    <comment ref="D84" authorId="0">
      <text>
        <r>
          <rPr>
            <sz val="8"/>
            <rFont val="Tahoma"/>
            <family val="2"/>
          </rPr>
          <t>Type in the web address to the dataset owner</t>
        </r>
      </text>
    </comment>
    <comment ref="D85" authorId="0">
      <text>
        <r>
          <rPr>
            <sz val="8"/>
            <rFont val="Tahoma"/>
            <family val="2"/>
          </rPr>
          <t>Type in the year of dataset publication</t>
        </r>
      </text>
    </comment>
    <comment ref="D86"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87" authorId="0">
      <text>
        <r>
          <rPr>
            <sz val="8"/>
            <rFont val="Tahoma"/>
            <family val="2"/>
          </rPr>
          <t>If the URL is generic (the URL is unchanged when selecting the data tables), please describe the path to the tables</t>
        </r>
      </text>
    </comment>
    <comment ref="D88" authorId="0">
      <text>
        <r>
          <rPr>
            <sz val="8"/>
            <rFont val="Tahoma"/>
            <family val="2"/>
          </rPr>
          <t>Only for indicators: Which datasets were used for gap-filling, normalizing, indicator- or main dataset #)</t>
        </r>
      </text>
    </comment>
    <comment ref="D89" authorId="0">
      <text>
        <r>
          <rPr>
            <sz val="8"/>
            <rFont val="Tahoma"/>
            <family val="2"/>
          </rPr>
          <t>Type in name and mail address</t>
        </r>
      </text>
    </comment>
  </commentList>
</comments>
</file>

<file path=xl/sharedStrings.xml><?xml version="1.0" encoding="utf-8"?>
<sst xmlns="http://schemas.openxmlformats.org/spreadsheetml/2006/main" count="1024" uniqueCount="185">
  <si>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</si>
  <si>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</si>
  <si>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</si>
  <si>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</si>
  <si>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</si>
  <si>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</si>
  <si>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</si>
  <si>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</si>
  <si>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</si>
  <si>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</si>
  <si>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</si>
  <si>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</si>
  <si>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</si>
  <si>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</si>
  <si>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</si>
  <si>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</si>
  <si>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</si>
  <si>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</si>
  <si>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</si>
  <si>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</si>
  <si>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</si>
  <si>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</si>
  <si>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</si>
  <si>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</si>
  <si>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</si>
  <si>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</si>
  <si>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</si>
  <si>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</si>
  <si>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</si>
  <si>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</si>
  <si>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</si>
  <si>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</si>
  <si>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</si>
  <si>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</si>
  <si>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</si>
  <si>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</si>
  <si>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</si>
  <si>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</si>
  <si>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</si>
  <si>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</si>
  <si>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</si>
  <si>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</si>
  <si>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</si>
  <si>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</si>
  <si>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</si>
  <si>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</si>
  <si>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</si>
  <si>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</si>
  <si>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</si>
  <si>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</si>
  <si>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2011</t>
  </si>
  <si>
    <t>European Environment Agency</t>
  </si>
  <si>
    <t>Yes</t>
  </si>
  <si>
    <t>Almut Reichel (almut.reichel@eea.europa.eu)</t>
  </si>
  <si>
    <t xml:space="preserve">2012  2.5.2 </t>
  </si>
  <si>
    <t>Total stock of dwellings</t>
  </si>
  <si>
    <t>Germany</t>
  </si>
  <si>
    <t>Austria</t>
  </si>
  <si>
    <t>Belgium</t>
  </si>
  <si>
    <t>Bulgaria</t>
  </si>
  <si>
    <t>Cyprus</t>
  </si>
  <si>
    <t>Denmark</t>
  </si>
  <si>
    <t>Spain</t>
  </si>
  <si>
    <t>Estonia</t>
  </si>
  <si>
    <t>Finland</t>
  </si>
  <si>
    <t>France</t>
  </si>
  <si>
    <t>Greece</t>
  </si>
  <si>
    <t>Hungary</t>
  </si>
  <si>
    <t>Ireland</t>
  </si>
  <si>
    <t>Italy</t>
  </si>
  <si>
    <t>Latvia</t>
  </si>
  <si>
    <t>Lithuania</t>
  </si>
  <si>
    <t>Luxembourg</t>
  </si>
  <si>
    <t>Malta</t>
  </si>
  <si>
    <t>Netherlands</t>
  </si>
  <si>
    <t>Poland</t>
  </si>
  <si>
    <t>Portugal</t>
  </si>
  <si>
    <t>Czech Rep.</t>
  </si>
  <si>
    <t>Romania</t>
  </si>
  <si>
    <t>United Kingdom</t>
  </si>
  <si>
    <t>Slovakia</t>
  </si>
  <si>
    <t>Slovenia</t>
  </si>
  <si>
    <t>Sweden</t>
  </si>
  <si>
    <t>n.a.</t>
  </si>
  <si>
    <t>EU27</t>
  </si>
  <si>
    <t>thousands m2</t>
  </si>
  <si>
    <t>Index 1990 = 100</t>
  </si>
  <si>
    <t>Final consumption of residential for space heating with climatic corrections</t>
  </si>
  <si>
    <t>Unit consumption per dwelling for space heating with climatic corrections</t>
  </si>
  <si>
    <t>Unit consumption per m2 for space heating with climatic corrections</t>
  </si>
  <si>
    <t xml:space="preserve">(1990 raw value/1990 raw value)*100 </t>
  </si>
  <si>
    <t>(1991 raw value/1990 raw value)*100</t>
  </si>
  <si>
    <t>(1992 raw value/1990 raw value)*100</t>
  </si>
  <si>
    <t>(1993 raw value/1990 raw value)*100</t>
  </si>
  <si>
    <t>(1994 raw value/1990 raw value)*100</t>
  </si>
  <si>
    <t>(1995 raw value/1990 raw value)*100</t>
  </si>
  <si>
    <t>(1996 raw value/1990 raw value)*100</t>
  </si>
  <si>
    <t>(1997 raw value/1990 raw value)*100</t>
  </si>
  <si>
    <t>(1998 raw value/1990 raw value)*100</t>
  </si>
  <si>
    <t>(1999 raw value/1990 raw value)*100</t>
  </si>
  <si>
    <t>(2000 raw value/1990 raw value)*100</t>
  </si>
  <si>
    <t>(2001 raw value/1990 raw value)*100</t>
  </si>
  <si>
    <t>(2002 raw value/1990 raw value)*100</t>
  </si>
  <si>
    <t>(2003 raw value/1990 raw value)*100</t>
  </si>
  <si>
    <t>(2004 raw value/1990 raw value)*100</t>
  </si>
  <si>
    <t>(2005 raw value/1990 raw value)*100</t>
  </si>
  <si>
    <t>(2006 raw value/1990 raw value)*100</t>
  </si>
  <si>
    <t>(2007 raw value/1990 raw value)*100</t>
  </si>
  <si>
    <t>(2008 raw value/1990 raw value)*100</t>
  </si>
  <si>
    <t>unit = index</t>
  </si>
  <si>
    <t xml:space="preserve">source: </t>
  </si>
  <si>
    <t>http://services.enerdata.net</t>
  </si>
  <si>
    <t>Total floor area</t>
  </si>
  <si>
    <t>countries</t>
  </si>
  <si>
    <t>unit = thousands</t>
  </si>
  <si>
    <t>unit = m2</t>
  </si>
  <si>
    <t>unit = thousands m2</t>
  </si>
  <si>
    <t>raw value</t>
  </si>
  <si>
    <t>Index housing (1990 = 100)</t>
  </si>
  <si>
    <t>(1990 'Total floor area of housing' value/1990 'Total floor area of housing' value)*100</t>
  </si>
  <si>
    <t>(1991 'Total floor area of housing' value/1990 'Total floor area of housing' value)*100</t>
  </si>
  <si>
    <t>(1992 'Total floor area of housing' value/1990 'Total floor area of housing' value)*100</t>
  </si>
  <si>
    <t>(1993 'Total floor area of housing' value/1990 'Total floor area of housing' value)*100</t>
  </si>
  <si>
    <t>(1994 'Total floor area of housing' value/1990 'Total floor area of housing' value)*100</t>
  </si>
  <si>
    <t>(1995 'Total floor area of housing' value/1990 'Total floor area of housing' value)*100</t>
  </si>
  <si>
    <t>(1996 'Total floor area of housing' value/1990 'Total floor area of housing' value)*100</t>
  </si>
  <si>
    <t>(1997 'Total floor area of housing' value/1990 'Total floor area of housing' value)*100</t>
  </si>
  <si>
    <t>(1998 'Total floor area of housing' value/1990 'Total floor area of housing' value)*100</t>
  </si>
  <si>
    <t>(1999 'Total floor area of housing' value/1990 'Total floor area of housing' value)*100</t>
  </si>
  <si>
    <t>(2000 'Total floor area of housing' value/1990 'Total floor area of housing' value)*100</t>
  </si>
  <si>
    <t>(2001 'Total floor area of housing' value/1990 'Total floor area of housing' value)*100</t>
  </si>
  <si>
    <t>(2002 'Total floor area of housing' value/1990 'Total floor area of housing' value)*100</t>
  </si>
  <si>
    <t>(2003 'Total floor area of housing' value/1990 'Total floor area of housing' value)*100</t>
  </si>
  <si>
    <t>(2004 'Total floor area of housing' value/1990 'Total floor area of housing' value)*100</t>
  </si>
  <si>
    <t>(2005 'Total floor area of housing' value/1990 'Total floor area of housing' value)*100</t>
  </si>
  <si>
    <t>(2006 'Total floor area of housing' value/1990 'Total floor area of housing' value)*100</t>
  </si>
  <si>
    <t>(2007 'Total floor area of housing' value/1990 'Total floor area of housing' value)*100</t>
  </si>
  <si>
    <t>(2008 'Total floor area of housing' value/1990 'Total floor area of housing' value)*100</t>
  </si>
  <si>
    <t>(2009 raw value/1990 raw value)*100</t>
  </si>
  <si>
    <t>(2009 'Total floor area of housing' value/1990 'Total floor area of housing' value)*100</t>
  </si>
  <si>
    <t>Energy consumption per m2 for space heating, per dwelling and for total housing stock alongside growth in m2 of living space per capita</t>
  </si>
  <si>
    <t>EU-27</t>
  </si>
  <si>
    <t>1990 - 2009</t>
  </si>
  <si>
    <t>Index</t>
  </si>
  <si>
    <t>Enerdata Research Service</t>
  </si>
  <si>
    <t>http://www.enerdata.net/</t>
  </si>
  <si>
    <t>Czech Republic</t>
  </si>
  <si>
    <t>n.d.</t>
  </si>
  <si>
    <t>Dwelling size</t>
  </si>
  <si>
    <t>2008data</t>
  </si>
  <si>
    <t>slo=1991data</t>
  </si>
  <si>
    <t>ro=1992data</t>
  </si>
  <si>
    <t>Dwelling size Drill down</t>
  </si>
  <si>
    <t>Total stock Drill down</t>
  </si>
  <si>
    <t>Dwelling size raw value*Total stock raw value</t>
  </si>
  <si>
    <t>sum of 15 countries (BG, DK, FI, DE, GR, HU, IT, NL, PL, RO, SK, SI, ES, SE, UK)</t>
  </si>
  <si>
    <t>Energy consumption, space heating</t>
  </si>
  <si>
    <t>David Watson/Leonidas Milios ETC/SCP</t>
  </si>
  <si>
    <t>Enerdata Research Service Homepage&gt;login&gt;ODYSSEE database&gt;households&gt;data&gt;consumption&gt;space heating&gt;total (with climatic corrections)</t>
  </si>
  <si>
    <t>Enerdata Research Service Homepage&gt;login&gt;ODYSSEE database&gt;households&gt;indicators&gt;unit consumption&gt;space heating&gt;per dwelling with climatic corrections</t>
  </si>
  <si>
    <t>Enerdata Research Service Homepage&gt;login&gt;ODYSSEE database&gt;households&gt;indicators&gt;unit consumption&gt;space heating&gt;per m2 with climatic corrections</t>
  </si>
  <si>
    <t>Stock of dwellings</t>
  </si>
  <si>
    <t>Enerdata Research Service Homepage&gt;login&gt;ODYSSEE database&gt;households&gt;data&gt;stock of dwellings (permanently occupied)&gt;total</t>
  </si>
  <si>
    <t>Enerdata Research Service Homepage&gt;login&gt;ODYSSEE database&gt;households&gt;data&gt;floor area of dwellings</t>
  </si>
  <si>
    <t>Cinzia Pastorello</t>
  </si>
  <si>
    <t>Floor area of dwellings</t>
  </si>
  <si>
    <t>Time series of the growth in floor area of housing in EU27 coupled with the energy demands for space heating per dwelling, per m2 and total.</t>
  </si>
  <si>
    <t>1992 value</t>
  </si>
  <si>
    <t>1991 value</t>
  </si>
  <si>
    <t>2008 value</t>
  </si>
  <si>
    <t>Growth in floor area of housing for 15 EU countries with available data</t>
  </si>
  <si>
    <t>Energy consumption per dwelling for space heating, EU-27</t>
  </si>
  <si>
    <t>Total energy consumption of housing stock for space heating, EU-27</t>
  </si>
  <si>
    <t>Energy consumption per m2 for space heating, EU-27</t>
  </si>
  <si>
    <t>Mtoe</t>
  </si>
  <si>
    <t>toe/dw</t>
  </si>
  <si>
    <t>koe/m2</t>
  </si>
  <si>
    <t>Space heating Drill down</t>
  </si>
  <si>
    <t>unit = Mtoe</t>
  </si>
  <si>
    <t>unit = toe/dw</t>
  </si>
  <si>
    <t>unit = koe/m2</t>
  </si>
  <si>
    <t>Total floor area Drill down</t>
  </si>
  <si>
    <t xml:space="preserve"> </t>
  </si>
  <si>
    <t>For all data sets except fllor area, raw data from source has been simply procesed by indexing against the base year 1990, by dividing  EU27 raw values of each year (1990-2009) by the EU27 value of year 1990 and then multiplied by 100.  In order to calculate the total floor area of housing in the EU27, the value of the total stock of dwellings of each individual country is multiplied by the value of the floor area of each individual EU27 country. Then the calculated values are summed up for only those countries which have a complete data range from 1990 to 2009 (only 15 countries). The floor area change is then indexed against year 1990 using the previously described method.</t>
  </si>
  <si>
    <t>Total floor area of housing in 15 EU countries with available data</t>
  </si>
</sst>
</file>

<file path=xl/styles.xml><?xml version="1.0" encoding="utf-8"?>
<styleSheet xmlns="http://schemas.openxmlformats.org/spreadsheetml/2006/main">
  <numFmts count="3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 numFmtId="192" formatCode="0.0000"/>
    <numFmt numFmtId="193" formatCode="0.00000"/>
  </numFmts>
  <fonts count="52">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u val="single"/>
      <sz val="8"/>
      <color indexed="12"/>
      <name val="Arial"/>
      <family val="2"/>
    </font>
    <font>
      <i/>
      <sz val="10"/>
      <name val="Arial"/>
      <family val="2"/>
    </font>
    <font>
      <sz val="10"/>
      <color indexed="8"/>
      <name val="Calibri"/>
      <family val="2"/>
    </font>
    <font>
      <sz val="12"/>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bottom style="thin"/>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0">
    <xf numFmtId="0" fontId="0" fillId="0" borderId="0" xfId="0" applyAlignment="1">
      <alignment/>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2" fontId="0" fillId="0" borderId="0" xfId="0" applyNumberFormat="1" applyFont="1" applyFill="1" applyBorder="1" applyAlignment="1">
      <alignment vertical="center"/>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0" fillId="0" borderId="0" xfId="0" applyNumberFormat="1" applyFont="1" applyFill="1" applyBorder="1" applyAlignment="1">
      <alignment/>
    </xf>
    <xf numFmtId="0" fontId="4" fillId="0" borderId="0" xfId="0" applyFont="1" applyAlignment="1">
      <alignment/>
    </xf>
    <xf numFmtId="0" fontId="0" fillId="0" borderId="23" xfId="0" applyBorder="1" applyAlignment="1">
      <alignment/>
    </xf>
    <xf numFmtId="0" fontId="0" fillId="12" borderId="23" xfId="0" applyFill="1" applyBorder="1" applyAlignment="1">
      <alignment/>
    </xf>
    <xf numFmtId="0" fontId="4" fillId="11" borderId="23" xfId="0" applyFont="1" applyFill="1" applyBorder="1" applyAlignment="1">
      <alignment/>
    </xf>
    <xf numFmtId="0" fontId="0" fillId="0" borderId="0" xfId="0" applyFont="1" applyAlignment="1">
      <alignment/>
    </xf>
    <xf numFmtId="0" fontId="0" fillId="12" borderId="23" xfId="0" applyFont="1" applyFill="1" applyBorder="1" applyAlignment="1">
      <alignment/>
    </xf>
    <xf numFmtId="0" fontId="0" fillId="0" borderId="23" xfId="0" applyBorder="1" applyAlignment="1">
      <alignment horizontal="center" vertical="center" wrapText="1"/>
    </xf>
    <xf numFmtId="193" fontId="0" fillId="0" borderId="0" xfId="0" applyNumberFormat="1" applyAlignment="1">
      <alignment/>
    </xf>
    <xf numFmtId="0" fontId="2" fillId="0" borderId="0" xfId="53" applyAlignment="1" applyProtection="1">
      <alignment/>
      <protection/>
    </xf>
    <xf numFmtId="2" fontId="11" fillId="0" borderId="0" xfId="0" applyNumberFormat="1" applyFont="1" applyAlignment="1">
      <alignment wrapText="1"/>
    </xf>
    <xf numFmtId="1" fontId="0" fillId="0" borderId="23" xfId="0" applyNumberFormat="1" applyFill="1" applyBorder="1" applyAlignment="1">
      <alignment/>
    </xf>
    <xf numFmtId="1" fontId="0" fillId="0" borderId="23" xfId="0" applyNumberFormat="1" applyFill="1" applyBorder="1" applyAlignment="1">
      <alignment horizontal="right"/>
    </xf>
    <xf numFmtId="1" fontId="0" fillId="0" borderId="23" xfId="0" applyNumberFormat="1" applyFont="1" applyFill="1" applyBorder="1" applyAlignment="1">
      <alignment/>
    </xf>
    <xf numFmtId="0" fontId="0" fillId="0" borderId="0" xfId="0" applyBorder="1" applyAlignment="1">
      <alignment horizontal="center" vertical="center" wrapText="1"/>
    </xf>
    <xf numFmtId="0" fontId="0" fillId="13" borderId="23" xfId="0" applyFont="1" applyFill="1" applyBorder="1" applyAlignment="1">
      <alignment/>
    </xf>
    <xf numFmtId="0" fontId="0" fillId="13" borderId="23" xfId="0" applyFill="1" applyBorder="1" applyAlignment="1">
      <alignment/>
    </xf>
    <xf numFmtId="0" fontId="0" fillId="0" borderId="0" xfId="0" applyBorder="1" applyAlignment="1">
      <alignment/>
    </xf>
    <xf numFmtId="0" fontId="0" fillId="0" borderId="0" xfId="0" applyAlignment="1">
      <alignment wrapText="1"/>
    </xf>
    <xf numFmtId="0" fontId="4" fillId="0" borderId="0" xfId="0" applyFont="1" applyAlignment="1">
      <alignment wrapText="1"/>
    </xf>
    <xf numFmtId="2" fontId="0" fillId="0" borderId="0" xfId="0" applyNumberFormat="1" applyFont="1" applyFill="1" applyBorder="1" applyAlignment="1">
      <alignment vertical="center" wrapText="1"/>
    </xf>
    <xf numFmtId="0" fontId="14" fillId="0" borderId="0" xfId="0" applyFont="1" applyAlignment="1">
      <alignment wrapText="1"/>
    </xf>
    <xf numFmtId="0" fontId="0" fillId="0" borderId="0" xfId="0" applyFont="1" applyAlignment="1">
      <alignment wrapText="1"/>
    </xf>
    <xf numFmtId="0" fontId="4" fillId="11" borderId="23" xfId="0" applyFont="1" applyFill="1" applyBorder="1" applyAlignment="1">
      <alignment wrapText="1"/>
    </xf>
    <xf numFmtId="0" fontId="0" fillId="12" borderId="23" xfId="0" applyFill="1" applyBorder="1" applyAlignment="1">
      <alignment wrapText="1"/>
    </xf>
    <xf numFmtId="0" fontId="4" fillId="12" borderId="23" xfId="0" applyFont="1" applyFill="1" applyBorder="1" applyAlignment="1">
      <alignment wrapText="1"/>
    </xf>
    <xf numFmtId="49" fontId="13" fillId="35" borderId="24" xfId="53" applyNumberFormat="1" applyFont="1" applyFill="1" applyBorder="1" applyAlignment="1" applyProtection="1">
      <alignment horizontal="left" vertical="center" wrapText="1"/>
      <protection/>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3" fillId="35" borderId="25" xfId="53" applyNumberFormat="1" applyFont="1" applyFill="1" applyBorder="1" applyAlignment="1" applyProtection="1">
      <alignment horizontal="left" vertical="center" wrapText="1"/>
      <protection/>
    </xf>
    <xf numFmtId="49" fontId="13" fillId="35" borderId="26" xfId="53" applyNumberFormat="1" applyFont="1" applyFill="1" applyBorder="1" applyAlignment="1" applyProtection="1">
      <alignment horizontal="left" vertical="center" wrapText="1"/>
      <protection/>
    </xf>
    <xf numFmtId="0" fontId="1" fillId="33" borderId="0" xfId="0" applyFont="1" applyFill="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0" fontId="6" fillId="33" borderId="0" xfId="0" applyFont="1" applyFill="1" applyBorder="1" applyAlignment="1">
      <alignmen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2" fillId="35" borderId="24" xfId="53" applyNumberFormat="1" applyFill="1" applyBorder="1" applyAlignment="1" applyProtection="1">
      <alignment horizontal="left" vertical="center" wrapText="1"/>
      <protection/>
    </xf>
    <xf numFmtId="0" fontId="0" fillId="35" borderId="36"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7" xfId="0"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8" xfId="0" applyFont="1" applyFill="1" applyBorder="1" applyAlignment="1">
      <alignment horizontal="center" vertical="center" wrapText="1"/>
    </xf>
    <xf numFmtId="0" fontId="4" fillId="35" borderId="39" xfId="0" applyFont="1" applyFill="1" applyBorder="1" applyAlignment="1">
      <alignment horizontal="center" vertical="center" wrapText="1"/>
    </xf>
    <xf numFmtId="0" fontId="4"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41"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475"/>
          <c:w val="0.69825"/>
          <c:h val="0.9755"/>
        </c:manualLayout>
      </c:layout>
      <c:lineChart>
        <c:grouping val="standard"/>
        <c:varyColors val="0"/>
        <c:ser>
          <c:idx val="0"/>
          <c:order val="0"/>
          <c:tx>
            <c:strRef>
              <c:f>'Data for graph'!$A$2</c:f>
              <c:strCache>
                <c:ptCount val="1"/>
                <c:pt idx="0">
                  <c:v>Total energy consumption of housing stock for space heating, EU-27</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graph'!$B$2:$U$2</c:f>
              <c:numCache>
                <c:ptCount val="20"/>
                <c:pt idx="0">
                  <c:v>100</c:v>
                </c:pt>
                <c:pt idx="1">
                  <c:v>96.1940573132413</c:v>
                </c:pt>
                <c:pt idx="2">
                  <c:v>97.58820143613359</c:v>
                </c:pt>
                <c:pt idx="3">
                  <c:v>96.68849489049717</c:v>
                </c:pt>
                <c:pt idx="4">
                  <c:v>98.40062653922004</c:v>
                </c:pt>
                <c:pt idx="5">
                  <c:v>96.51015767274649</c:v>
                </c:pt>
                <c:pt idx="6">
                  <c:v>96.63471065022316</c:v>
                </c:pt>
                <c:pt idx="7">
                  <c:v>101.41254399456497</c:v>
                </c:pt>
                <c:pt idx="8">
                  <c:v>101.09502826031571</c:v>
                </c:pt>
                <c:pt idx="9">
                  <c:v>101.27855518546127</c:v>
                </c:pt>
                <c:pt idx="10">
                  <c:v>105.7190575491371</c:v>
                </c:pt>
                <c:pt idx="11">
                  <c:v>103.89416771247133</c:v>
                </c:pt>
                <c:pt idx="12">
                  <c:v>103.26385415978638</c:v>
                </c:pt>
                <c:pt idx="13">
                  <c:v>99.33194312080695</c:v>
                </c:pt>
                <c:pt idx="14">
                  <c:v>99.70371488691157</c:v>
                </c:pt>
                <c:pt idx="15">
                  <c:v>99.37063003047774</c:v>
                </c:pt>
                <c:pt idx="16">
                  <c:v>102.10041612017476</c:v>
                </c:pt>
                <c:pt idx="17">
                  <c:v>98.7488087262571</c:v>
                </c:pt>
                <c:pt idx="18">
                  <c:v>100.95207541116635</c:v>
                </c:pt>
                <c:pt idx="19">
                  <c:v>98.23219694467772</c:v>
                </c:pt>
              </c:numCache>
            </c:numRef>
          </c:val>
          <c:smooth val="0"/>
        </c:ser>
        <c:ser>
          <c:idx val="1"/>
          <c:order val="1"/>
          <c:tx>
            <c:strRef>
              <c:f>'Data for graph'!$A$3</c:f>
              <c:strCache>
                <c:ptCount val="1"/>
                <c:pt idx="0">
                  <c:v>Energy consumption per dwelling for space heating, EU-27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graph'!$B$3:$U$3</c:f>
              <c:numCache>
                <c:ptCount val="20"/>
                <c:pt idx="0">
                  <c:v>100</c:v>
                </c:pt>
                <c:pt idx="1">
                  <c:v>94.90039840637452</c:v>
                </c:pt>
                <c:pt idx="2">
                  <c:v>95.6972111553785</c:v>
                </c:pt>
                <c:pt idx="3">
                  <c:v>94.02390438247012</c:v>
                </c:pt>
                <c:pt idx="4">
                  <c:v>94.98007968127492</c:v>
                </c:pt>
                <c:pt idx="5">
                  <c:v>92.03187250996017</c:v>
                </c:pt>
                <c:pt idx="6">
                  <c:v>91.47410358565737</c:v>
                </c:pt>
                <c:pt idx="7">
                  <c:v>95.1394422310757</c:v>
                </c:pt>
                <c:pt idx="8">
                  <c:v>94.10358565737053</c:v>
                </c:pt>
                <c:pt idx="9">
                  <c:v>93.30677290836654</c:v>
                </c:pt>
                <c:pt idx="10">
                  <c:v>96.09561752988049</c:v>
                </c:pt>
                <c:pt idx="11">
                  <c:v>93.38645418326693</c:v>
                </c:pt>
                <c:pt idx="12">
                  <c:v>91.71314741035857</c:v>
                </c:pt>
                <c:pt idx="13">
                  <c:v>87.33067729083666</c:v>
                </c:pt>
                <c:pt idx="14">
                  <c:v>86.61354581673308</c:v>
                </c:pt>
                <c:pt idx="15">
                  <c:v>85.25896414342631</c:v>
                </c:pt>
                <c:pt idx="16">
                  <c:v>86.61354581673308</c:v>
                </c:pt>
                <c:pt idx="17">
                  <c:v>83.10756972111554</c:v>
                </c:pt>
                <c:pt idx="18">
                  <c:v>83.98406374501994</c:v>
                </c:pt>
                <c:pt idx="19">
                  <c:v>80.6374501992032</c:v>
                </c:pt>
              </c:numCache>
            </c:numRef>
          </c:val>
          <c:smooth val="0"/>
        </c:ser>
        <c:ser>
          <c:idx val="2"/>
          <c:order val="2"/>
          <c:tx>
            <c:strRef>
              <c:f>'Data for graph'!$A$4</c:f>
              <c:strCache>
                <c:ptCount val="1"/>
                <c:pt idx="0">
                  <c:v>Energy consumption per m2 for space heating, EU-27</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graph'!$B$4:$U$4</c:f>
              <c:numCache>
                <c:ptCount val="20"/>
                <c:pt idx="0">
                  <c:v>100</c:v>
                </c:pt>
                <c:pt idx="1">
                  <c:v>94.52646508929148</c:v>
                </c:pt>
                <c:pt idx="2">
                  <c:v>94.75855844239572</c:v>
                </c:pt>
                <c:pt idx="3">
                  <c:v>92.66327122687126</c:v>
                </c:pt>
                <c:pt idx="4">
                  <c:v>92.90825865514796</c:v>
                </c:pt>
                <c:pt idx="5">
                  <c:v>89.51711688479143</c:v>
                </c:pt>
                <c:pt idx="6">
                  <c:v>88.51782605892593</c:v>
                </c:pt>
                <c:pt idx="7">
                  <c:v>91.73489781445426</c:v>
                </c:pt>
                <c:pt idx="8">
                  <c:v>90.43904325962221</c:v>
                </c:pt>
                <c:pt idx="9">
                  <c:v>89.27212945651473</c:v>
                </c:pt>
                <c:pt idx="10">
                  <c:v>92.0508026561795</c:v>
                </c:pt>
                <c:pt idx="11">
                  <c:v>88.89820127651345</c:v>
                </c:pt>
                <c:pt idx="12">
                  <c:v>87.03500741409323</c:v>
                </c:pt>
                <c:pt idx="13">
                  <c:v>82.57365740442268</c:v>
                </c:pt>
                <c:pt idx="14">
                  <c:v>81.5614725033847</c:v>
                </c:pt>
                <c:pt idx="15">
                  <c:v>80.09154793372446</c:v>
                </c:pt>
                <c:pt idx="16">
                  <c:v>80.90387466958933</c:v>
                </c:pt>
                <c:pt idx="17">
                  <c:v>77.83508477854426</c:v>
                </c:pt>
                <c:pt idx="18">
                  <c:v>78.54425891302947</c:v>
                </c:pt>
                <c:pt idx="19">
                  <c:v>75.30784604474245</c:v>
                </c:pt>
              </c:numCache>
            </c:numRef>
          </c:val>
          <c:smooth val="0"/>
        </c:ser>
        <c:ser>
          <c:idx val="3"/>
          <c:order val="3"/>
          <c:tx>
            <c:strRef>
              <c:f>'Data for graph'!$A$5</c:f>
              <c:strCache>
                <c:ptCount val="1"/>
                <c:pt idx="0">
                  <c:v>Growth in floor area of housing for 15 EU countries with available data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graph'!$B$1:$U$1</c:f>
              <c:numCach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'Data for graph'!$B$5:$U$5</c:f>
              <c:numCache>
                <c:ptCount val="20"/>
                <c:pt idx="0">
                  <c:v>100</c:v>
                </c:pt>
                <c:pt idx="1">
                  <c:v>101.6905265733965</c:v>
                </c:pt>
                <c:pt idx="2">
                  <c:v>103.45461455685513</c:v>
                </c:pt>
                <c:pt idx="3">
                  <c:v>105.05794305048319</c:v>
                </c:pt>
                <c:pt idx="4">
                  <c:v>106.72475162767353</c:v>
                </c:pt>
                <c:pt idx="5">
                  <c:v>108.54443489447038</c:v>
                </c:pt>
                <c:pt idx="6">
                  <c:v>109.97507630006747</c:v>
                </c:pt>
                <c:pt idx="7">
                  <c:v>111.26215148974228</c:v>
                </c:pt>
                <c:pt idx="8">
                  <c:v>112.56500834888934</c:v>
                </c:pt>
                <c:pt idx="9">
                  <c:v>114.15789877959885</c:v>
                </c:pt>
                <c:pt idx="10">
                  <c:v>115.74463071411216</c:v>
                </c:pt>
                <c:pt idx="11">
                  <c:v>117.44598638518397</c:v>
                </c:pt>
                <c:pt idx="12">
                  <c:v>119.58217606649887</c:v>
                </c:pt>
                <c:pt idx="13">
                  <c:v>120.5963784457746</c:v>
                </c:pt>
                <c:pt idx="14">
                  <c:v>121.92186845518107</c:v>
                </c:pt>
                <c:pt idx="15">
                  <c:v>123.10385978138669</c:v>
                </c:pt>
                <c:pt idx="16">
                  <c:v>125.00786767380791</c:v>
                </c:pt>
                <c:pt idx="17">
                  <c:v>125.80617035090995</c:v>
                </c:pt>
                <c:pt idx="18">
                  <c:v>127.22915116133</c:v>
                </c:pt>
                <c:pt idx="19">
                  <c:v>128.41112397159114</c:v>
                </c:pt>
              </c:numCache>
            </c:numRef>
          </c:val>
          <c:smooth val="0"/>
        </c:ser>
        <c:marker val="1"/>
        <c:axId val="27788589"/>
        <c:axId val="48770710"/>
      </c:lineChart>
      <c:catAx>
        <c:axId val="2778858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48770710"/>
        <c:crosses val="autoZero"/>
        <c:auto val="1"/>
        <c:lblOffset val="100"/>
        <c:tickLblSkip val="1"/>
        <c:noMultiLvlLbl val="0"/>
      </c:catAx>
      <c:valAx>
        <c:axId val="48770710"/>
        <c:scaling>
          <c:orientation val="minMax"/>
          <c:max val="160"/>
          <c:min val="60"/>
        </c:scaling>
        <c:axPos val="l"/>
        <c:title>
          <c:tx>
            <c:rich>
              <a:bodyPr vert="horz" rot="-5400000" anchor="ctr"/>
              <a:lstStyle/>
              <a:p>
                <a:pPr algn="ctr">
                  <a:defRPr/>
                </a:pPr>
                <a:r>
                  <a:rPr lang="en-US" cap="none" sz="1400" b="1" i="0" u="none" baseline="0">
                    <a:solidFill>
                      <a:srgbClr val="000000"/>
                    </a:solidFill>
                  </a:rPr>
                  <a:t>Index, 1990 = 100</a:t>
                </a:r>
              </a:p>
            </c:rich>
          </c:tx>
          <c:layout>
            <c:manualLayout>
              <c:xMode val="factor"/>
              <c:yMode val="factor"/>
              <c:x val="-0.007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100" b="0" i="0" u="none" baseline="0">
                <a:solidFill>
                  <a:srgbClr val="000000"/>
                </a:solidFill>
              </a:defRPr>
            </a:pPr>
          </a:p>
        </c:txPr>
        <c:crossAx val="27788589"/>
        <c:crossesAt val="1"/>
        <c:crossBetween val="between"/>
        <c:dispUnits/>
      </c:valAx>
      <c:spPr>
        <a:solidFill>
          <a:srgbClr val="FFFFFF"/>
        </a:solidFill>
        <a:ln w="3175">
          <a:noFill/>
        </a:ln>
      </c:spPr>
    </c:plotArea>
    <c:legend>
      <c:legendPos val="r"/>
      <c:layout>
        <c:manualLayout>
          <c:xMode val="edge"/>
          <c:yMode val="edge"/>
          <c:x val="0.76675"/>
          <c:y val="0.42925"/>
          <c:w val="0.23325"/>
          <c:h val="0.5067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xdr:row>
      <xdr:rowOff>47625</xdr:rowOff>
    </xdr:from>
    <xdr:to>
      <xdr:col>19</xdr:col>
      <xdr:colOff>142875</xdr:colOff>
      <xdr:row>41</xdr:row>
      <xdr:rowOff>123825</xdr:rowOff>
    </xdr:to>
    <xdr:graphicFrame>
      <xdr:nvGraphicFramePr>
        <xdr:cNvPr id="1" name="Diagram 2"/>
        <xdr:cNvGraphicFramePr/>
      </xdr:nvGraphicFramePr>
      <xdr:xfrm>
        <a:off x="695325" y="371475"/>
        <a:ext cx="11029950" cy="647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rvices.enerdata.net/" TargetMode="External" /><Relationship Id="rId2" Type="http://schemas.openxmlformats.org/officeDocument/2006/relationships/hyperlink" Target="http://services.enerdata.net/" TargetMode="External" /><Relationship Id="rId3" Type="http://schemas.openxmlformats.org/officeDocument/2006/relationships/hyperlink" Target="http://services.enerdata.net/"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nerdata.net/" TargetMode="External" /><Relationship Id="rId2" Type="http://schemas.openxmlformats.org/officeDocument/2006/relationships/hyperlink" Target="http://services.enerdata.net/" TargetMode="External" /><Relationship Id="rId3" Type="http://schemas.openxmlformats.org/officeDocument/2006/relationships/hyperlink" Target="http://www.enerdata.net/" TargetMode="External" /><Relationship Id="rId4" Type="http://schemas.openxmlformats.org/officeDocument/2006/relationships/hyperlink" Target="http://services.enerdata.net/" TargetMode="External" /><Relationship Id="rId5" Type="http://schemas.openxmlformats.org/officeDocument/2006/relationships/hyperlink" Target="http://www.enerdata.net/" TargetMode="External" /><Relationship Id="rId6" Type="http://schemas.openxmlformats.org/officeDocument/2006/relationships/hyperlink" Target="http://services.enerdata.net/" TargetMode="External" /><Relationship Id="rId7" Type="http://schemas.openxmlformats.org/officeDocument/2006/relationships/hyperlink" Target="http://services.enerdata.net/" TargetMode="External" /><Relationship Id="rId8" Type="http://schemas.openxmlformats.org/officeDocument/2006/relationships/hyperlink" Target="http://www.enerdata.net/" TargetMode="External" /><Relationship Id="rId9" Type="http://schemas.openxmlformats.org/officeDocument/2006/relationships/hyperlink" Target="http://www.enerdata.net/" TargetMode="External" /><Relationship Id="rId10" Type="http://schemas.openxmlformats.org/officeDocument/2006/relationships/hyperlink" Target="http://services.enerdata.net/" TargetMode="External" /><Relationship Id="rId11" Type="http://schemas.openxmlformats.org/officeDocument/2006/relationships/comments" Target="../comments7.xml" /><Relationship Id="rId1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V32"/>
  <sheetViews>
    <sheetView zoomScalePageLayoutView="0" workbookViewId="0" topLeftCell="A1">
      <selection activeCell="H40" sqref="H40"/>
    </sheetView>
  </sheetViews>
  <sheetFormatPr defaultColWidth="9.140625" defaultRowHeight="12.75"/>
  <cols>
    <col min="1" max="1" width="30.7109375" style="0" bestFit="1" customWidth="1"/>
    <col min="2" max="2" width="10.28125" style="0" customWidth="1"/>
  </cols>
  <sheetData>
    <row r="1" spans="1:21" ht="39.75" customHeight="1">
      <c r="A1" s="41" t="s">
        <v>148</v>
      </c>
      <c r="B1" s="40">
        <v>1990</v>
      </c>
      <c r="C1" s="40">
        <v>1991</v>
      </c>
      <c r="D1" s="40">
        <v>1992</v>
      </c>
      <c r="E1" s="40">
        <v>1993</v>
      </c>
      <c r="F1" s="40">
        <v>1994</v>
      </c>
      <c r="G1" s="40">
        <v>1995</v>
      </c>
      <c r="H1" s="40">
        <v>1996</v>
      </c>
      <c r="I1" s="40">
        <v>1997</v>
      </c>
      <c r="J1" s="40">
        <v>1998</v>
      </c>
      <c r="K1" s="40">
        <v>1999</v>
      </c>
      <c r="L1" s="40">
        <v>2000</v>
      </c>
      <c r="M1" s="40">
        <v>2001</v>
      </c>
      <c r="N1" s="40">
        <v>2002</v>
      </c>
      <c r="O1" s="40">
        <v>2003</v>
      </c>
      <c r="P1" s="40">
        <v>2004</v>
      </c>
      <c r="Q1" s="40">
        <v>2005</v>
      </c>
      <c r="R1" s="40">
        <v>2006</v>
      </c>
      <c r="S1" s="40">
        <v>2007</v>
      </c>
      <c r="T1" s="40">
        <v>2008</v>
      </c>
      <c r="U1" s="40">
        <v>2009</v>
      </c>
    </row>
    <row r="2" spans="1:21" ht="12.75">
      <c r="A2" s="40" t="s">
        <v>57</v>
      </c>
      <c r="B2" s="48">
        <v>84.07533</v>
      </c>
      <c r="C2" s="48">
        <v>84.5465</v>
      </c>
      <c r="D2" s="48">
        <v>85.0993</v>
      </c>
      <c r="E2" s="48">
        <v>85.53595</v>
      </c>
      <c r="F2" s="48">
        <v>86.1</v>
      </c>
      <c r="G2" s="48">
        <v>87.4</v>
      </c>
      <c r="H2" s="48">
        <v>88.2</v>
      </c>
      <c r="I2" s="48">
        <v>88.8</v>
      </c>
      <c r="J2" s="48">
        <v>89.1</v>
      </c>
      <c r="K2" s="48">
        <v>89.9</v>
      </c>
      <c r="L2" s="48">
        <v>90.6</v>
      </c>
      <c r="M2" s="48">
        <v>91.3</v>
      </c>
      <c r="N2" s="48">
        <v>91.8</v>
      </c>
      <c r="O2" s="48">
        <v>93.9</v>
      </c>
      <c r="P2" s="48">
        <v>96.8</v>
      </c>
      <c r="Q2" s="48">
        <v>97</v>
      </c>
      <c r="R2" s="48">
        <v>97.7</v>
      </c>
      <c r="S2" s="48">
        <v>98.2</v>
      </c>
      <c r="T2" s="48">
        <v>98.4</v>
      </c>
      <c r="U2" s="48">
        <v>98.5</v>
      </c>
    </row>
    <row r="3" spans="1:21" ht="12.75">
      <c r="A3" s="40" t="s">
        <v>58</v>
      </c>
      <c r="B3" s="49" t="s">
        <v>147</v>
      </c>
      <c r="C3" s="48">
        <v>86.29</v>
      </c>
      <c r="D3" s="49" t="s">
        <v>147</v>
      </c>
      <c r="E3" s="49" t="s">
        <v>147</v>
      </c>
      <c r="F3" s="49" t="s">
        <v>147</v>
      </c>
      <c r="G3" s="49" t="s">
        <v>147</v>
      </c>
      <c r="H3" s="49" t="s">
        <v>147</v>
      </c>
      <c r="I3" s="49" t="s">
        <v>147</v>
      </c>
      <c r="J3" s="49" t="s">
        <v>147</v>
      </c>
      <c r="K3" s="49" t="s">
        <v>147</v>
      </c>
      <c r="L3" s="49" t="s">
        <v>147</v>
      </c>
      <c r="M3" s="48">
        <v>81.26</v>
      </c>
      <c r="N3" s="49" t="s">
        <v>147</v>
      </c>
      <c r="O3" s="49" t="s">
        <v>147</v>
      </c>
      <c r="P3" s="49" t="s">
        <v>147</v>
      </c>
      <c r="Q3" s="49" t="s">
        <v>147</v>
      </c>
      <c r="R3" s="49" t="s">
        <v>147</v>
      </c>
      <c r="S3" s="49" t="s">
        <v>147</v>
      </c>
      <c r="T3" s="49" t="s">
        <v>147</v>
      </c>
      <c r="U3" s="49" t="s">
        <v>147</v>
      </c>
    </row>
    <row r="4" spans="1:21" ht="12.75">
      <c r="A4" s="40" t="s">
        <v>59</v>
      </c>
      <c r="B4" s="48">
        <v>58.82</v>
      </c>
      <c r="C4" s="48">
        <v>58.88</v>
      </c>
      <c r="D4" s="48">
        <v>63.54</v>
      </c>
      <c r="E4" s="48">
        <v>63.75</v>
      </c>
      <c r="F4" s="48">
        <v>63.58</v>
      </c>
      <c r="G4" s="48">
        <v>63.66</v>
      </c>
      <c r="H4" s="48">
        <v>63.7</v>
      </c>
      <c r="I4" s="48">
        <v>63.75</v>
      </c>
      <c r="J4" s="48">
        <v>63.79</v>
      </c>
      <c r="K4" s="48">
        <v>63.85</v>
      </c>
      <c r="L4" s="48">
        <v>63.91</v>
      </c>
      <c r="M4" s="48">
        <v>63.45</v>
      </c>
      <c r="N4" s="48">
        <v>63.5</v>
      </c>
      <c r="O4" s="48">
        <v>63.55</v>
      </c>
      <c r="P4" s="48">
        <v>63.6</v>
      </c>
      <c r="Q4" s="48">
        <v>63.67</v>
      </c>
      <c r="R4" s="48">
        <v>63.74</v>
      </c>
      <c r="S4" s="48">
        <v>63.82</v>
      </c>
      <c r="T4" s="48">
        <v>63.9</v>
      </c>
      <c r="U4" s="48">
        <v>63.946</v>
      </c>
    </row>
    <row r="5" spans="1:21" ht="12.75">
      <c r="A5" s="40" t="s">
        <v>60</v>
      </c>
      <c r="B5" s="49" t="s">
        <v>147</v>
      </c>
      <c r="C5" s="49" t="s">
        <v>147</v>
      </c>
      <c r="D5" s="49" t="s">
        <v>147</v>
      </c>
      <c r="E5" s="49" t="s">
        <v>147</v>
      </c>
      <c r="F5" s="49" t="s">
        <v>147</v>
      </c>
      <c r="G5" s="49" t="s">
        <v>147</v>
      </c>
      <c r="H5" s="49" t="s">
        <v>147</v>
      </c>
      <c r="I5" s="49" t="s">
        <v>147</v>
      </c>
      <c r="J5" s="49" t="s">
        <v>147</v>
      </c>
      <c r="K5" s="49" t="s">
        <v>147</v>
      </c>
      <c r="L5" s="49" t="s">
        <v>147</v>
      </c>
      <c r="M5" s="49" t="s">
        <v>147</v>
      </c>
      <c r="N5" s="49" t="s">
        <v>147</v>
      </c>
      <c r="O5" s="49" t="s">
        <v>147</v>
      </c>
      <c r="P5" s="49" t="s">
        <v>147</v>
      </c>
      <c r="Q5" s="49" t="s">
        <v>147</v>
      </c>
      <c r="R5" s="48">
        <v>140</v>
      </c>
      <c r="S5" s="48">
        <v>140</v>
      </c>
      <c r="T5" s="48">
        <v>130</v>
      </c>
      <c r="U5" s="48">
        <v>130</v>
      </c>
    </row>
    <row r="6" spans="1:21" ht="12.75">
      <c r="A6" s="40" t="s">
        <v>146</v>
      </c>
      <c r="B6" s="48">
        <v>61.00377</v>
      </c>
      <c r="C6" s="48">
        <v>62.17021</v>
      </c>
      <c r="D6" s="48">
        <v>63.32026</v>
      </c>
      <c r="E6" s="48">
        <v>64.45394</v>
      </c>
      <c r="F6" s="48">
        <v>65.57124</v>
      </c>
      <c r="G6" s="48">
        <v>66.68298</v>
      </c>
      <c r="H6" s="48">
        <v>67.76445</v>
      </c>
      <c r="I6" s="48">
        <v>68.8294</v>
      </c>
      <c r="J6" s="48">
        <v>69.87783</v>
      </c>
      <c r="K6" s="48">
        <v>70.90974</v>
      </c>
      <c r="L6" s="48">
        <v>71.92513</v>
      </c>
      <c r="M6" s="48">
        <v>71.862</v>
      </c>
      <c r="N6" s="48">
        <v>71.79743</v>
      </c>
      <c r="O6" s="48">
        <v>71.72875</v>
      </c>
      <c r="P6" s="48">
        <v>71.65597</v>
      </c>
      <c r="Q6" s="48">
        <v>75.8</v>
      </c>
      <c r="R6" s="48">
        <v>76</v>
      </c>
      <c r="S6" s="48">
        <v>76.05</v>
      </c>
      <c r="T6" s="48">
        <v>76.6</v>
      </c>
      <c r="U6" s="49" t="s">
        <v>147</v>
      </c>
    </row>
    <row r="7" spans="1:21" ht="12.75">
      <c r="A7" s="40" t="s">
        <v>61</v>
      </c>
      <c r="B7" s="48">
        <v>107</v>
      </c>
      <c r="C7" s="48">
        <v>106.8</v>
      </c>
      <c r="D7" s="48">
        <v>106.9</v>
      </c>
      <c r="E7" s="48">
        <v>107</v>
      </c>
      <c r="F7" s="48">
        <v>107</v>
      </c>
      <c r="G7" s="48">
        <v>107.4</v>
      </c>
      <c r="H7" s="48">
        <v>107.6</v>
      </c>
      <c r="I7" s="48">
        <v>107.9</v>
      </c>
      <c r="J7" s="48">
        <v>108.2</v>
      </c>
      <c r="K7" s="48">
        <v>108.5</v>
      </c>
      <c r="L7" s="48">
        <v>108.8</v>
      </c>
      <c r="M7" s="48">
        <v>108.9</v>
      </c>
      <c r="N7" s="48">
        <v>108.9</v>
      </c>
      <c r="O7" s="48">
        <v>109.3</v>
      </c>
      <c r="P7" s="48">
        <v>109.5</v>
      </c>
      <c r="Q7" s="48">
        <v>109.84791</v>
      </c>
      <c r="R7" s="48">
        <v>110.05521</v>
      </c>
      <c r="S7" s="48">
        <v>110.57245</v>
      </c>
      <c r="T7" s="48">
        <v>110.95109</v>
      </c>
      <c r="U7" s="48">
        <v>111.50122</v>
      </c>
    </row>
    <row r="8" spans="1:21" ht="12.75">
      <c r="A8" s="40" t="s">
        <v>63</v>
      </c>
      <c r="B8" s="49" t="s">
        <v>147</v>
      </c>
      <c r="C8" s="49" t="s">
        <v>147</v>
      </c>
      <c r="D8" s="49" t="s">
        <v>147</v>
      </c>
      <c r="E8" s="49" t="s">
        <v>147</v>
      </c>
      <c r="F8" s="49" t="s">
        <v>147</v>
      </c>
      <c r="G8" s="48">
        <v>57.08902</v>
      </c>
      <c r="H8" s="48">
        <v>58.8885</v>
      </c>
      <c r="I8" s="48">
        <v>58.06741</v>
      </c>
      <c r="J8" s="48">
        <v>58.98388</v>
      </c>
      <c r="K8" s="48">
        <v>59.91625</v>
      </c>
      <c r="L8" s="48">
        <v>60.0222</v>
      </c>
      <c r="M8" s="48">
        <v>60.07958</v>
      </c>
      <c r="N8" s="48">
        <v>60.13341</v>
      </c>
      <c r="O8" s="48">
        <v>60.20193</v>
      </c>
      <c r="P8" s="48">
        <v>60.31446</v>
      </c>
      <c r="Q8" s="48">
        <v>60.5</v>
      </c>
      <c r="R8" s="48">
        <v>60.6</v>
      </c>
      <c r="S8" s="48">
        <v>60.7</v>
      </c>
      <c r="T8" s="48">
        <v>60.9</v>
      </c>
      <c r="U8" s="48">
        <v>61.2</v>
      </c>
    </row>
    <row r="9" spans="1:21" ht="12.75">
      <c r="A9" s="40" t="s">
        <v>64</v>
      </c>
      <c r="B9" s="48">
        <v>74.8</v>
      </c>
      <c r="C9" s="48">
        <v>75</v>
      </c>
      <c r="D9" s="48">
        <v>75.4</v>
      </c>
      <c r="E9" s="48">
        <v>75.7</v>
      </c>
      <c r="F9" s="48">
        <v>75.9</v>
      </c>
      <c r="G9" s="48">
        <v>76.1</v>
      </c>
      <c r="H9" s="48">
        <v>76.2</v>
      </c>
      <c r="I9" s="48">
        <v>76.3</v>
      </c>
      <c r="J9" s="48">
        <v>76.5</v>
      </c>
      <c r="K9" s="48">
        <v>76.9</v>
      </c>
      <c r="L9" s="48">
        <v>76.9</v>
      </c>
      <c r="M9" s="48">
        <v>77.2</v>
      </c>
      <c r="N9" s="48">
        <v>77.4</v>
      </c>
      <c r="O9" s="48">
        <v>77.7</v>
      </c>
      <c r="P9" s="48">
        <v>77.9</v>
      </c>
      <c r="Q9" s="48">
        <v>78.5</v>
      </c>
      <c r="R9" s="48">
        <v>78.8</v>
      </c>
      <c r="S9" s="48">
        <v>79.1</v>
      </c>
      <c r="T9" s="48">
        <v>79.5</v>
      </c>
      <c r="U9" s="48">
        <v>79.7</v>
      </c>
    </row>
    <row r="10" spans="1:21" ht="12.75">
      <c r="A10" s="40" t="s">
        <v>65</v>
      </c>
      <c r="B10" s="48">
        <v>85.95291</v>
      </c>
      <c r="C10" s="48">
        <v>86.13823</v>
      </c>
      <c r="D10" s="48">
        <v>86.38738</v>
      </c>
      <c r="E10" s="48">
        <v>86.62954</v>
      </c>
      <c r="F10" s="48">
        <v>86.9675</v>
      </c>
      <c r="G10" s="48">
        <v>87.39353</v>
      </c>
      <c r="H10" s="48">
        <v>87.92863</v>
      </c>
      <c r="I10" s="48">
        <v>88.24574</v>
      </c>
      <c r="J10" s="48">
        <v>88.53484</v>
      </c>
      <c r="K10" s="48">
        <v>88.83168</v>
      </c>
      <c r="L10" s="48">
        <v>89.03717</v>
      </c>
      <c r="M10" s="48">
        <v>89.23764</v>
      </c>
      <c r="N10" s="48">
        <v>89.40225</v>
      </c>
      <c r="O10" s="48">
        <v>89.88636</v>
      </c>
      <c r="P10" s="48">
        <v>90.40225</v>
      </c>
      <c r="Q10" s="48">
        <v>90.83371</v>
      </c>
      <c r="R10" s="48">
        <v>91.28694</v>
      </c>
      <c r="S10" s="48">
        <v>91.53827</v>
      </c>
      <c r="T10" s="48">
        <v>91.69354</v>
      </c>
      <c r="U10" s="48">
        <v>91.8653</v>
      </c>
    </row>
    <row r="11" spans="1:21" ht="12.75">
      <c r="A11" s="40" t="s">
        <v>56</v>
      </c>
      <c r="B11" s="48">
        <v>81.9</v>
      </c>
      <c r="C11" s="48">
        <v>82.1</v>
      </c>
      <c r="D11" s="48">
        <v>82.2</v>
      </c>
      <c r="E11" s="48">
        <v>82.3</v>
      </c>
      <c r="F11" s="48">
        <v>83.5</v>
      </c>
      <c r="G11" s="48">
        <v>83.6</v>
      </c>
      <c r="H11" s="48">
        <v>83.7</v>
      </c>
      <c r="I11" s="48">
        <v>83.8</v>
      </c>
      <c r="J11" s="48">
        <v>84</v>
      </c>
      <c r="K11" s="48">
        <v>84.3</v>
      </c>
      <c r="L11" s="48">
        <v>84.6</v>
      </c>
      <c r="M11" s="48">
        <v>84.8</v>
      </c>
      <c r="N11" s="48">
        <v>85</v>
      </c>
      <c r="O11" s="48">
        <v>85.3</v>
      </c>
      <c r="P11" s="48">
        <v>85.6</v>
      </c>
      <c r="Q11" s="48">
        <v>85.80477</v>
      </c>
      <c r="R11" s="48">
        <v>86.1</v>
      </c>
      <c r="S11" s="48">
        <v>84.55261</v>
      </c>
      <c r="T11" s="48">
        <v>84.71244</v>
      </c>
      <c r="U11" s="48">
        <v>84.85606</v>
      </c>
    </row>
    <row r="12" spans="1:22" ht="12.75">
      <c r="A12" s="40" t="s">
        <v>66</v>
      </c>
      <c r="B12" s="48">
        <v>85</v>
      </c>
      <c r="C12" s="48">
        <v>85</v>
      </c>
      <c r="D12" s="48">
        <v>85</v>
      </c>
      <c r="E12" s="48">
        <v>85</v>
      </c>
      <c r="F12" s="48">
        <v>85</v>
      </c>
      <c r="G12" s="48">
        <v>85</v>
      </c>
      <c r="H12" s="48">
        <v>85</v>
      </c>
      <c r="I12" s="48">
        <v>85</v>
      </c>
      <c r="J12" s="48">
        <v>85</v>
      </c>
      <c r="K12" s="48">
        <v>85</v>
      </c>
      <c r="L12" s="48">
        <v>85</v>
      </c>
      <c r="M12" s="48">
        <v>85</v>
      </c>
      <c r="N12" s="48">
        <v>85</v>
      </c>
      <c r="O12" s="48">
        <v>85</v>
      </c>
      <c r="P12" s="48">
        <v>85</v>
      </c>
      <c r="Q12" s="48">
        <v>85</v>
      </c>
      <c r="R12" s="48">
        <v>85</v>
      </c>
      <c r="S12" s="48">
        <v>85</v>
      </c>
      <c r="T12" s="48">
        <v>85</v>
      </c>
      <c r="U12" s="48">
        <v>85</v>
      </c>
      <c r="V12" t="s">
        <v>149</v>
      </c>
    </row>
    <row r="13" spans="1:21" ht="12.75">
      <c r="A13" s="40" t="s">
        <v>67</v>
      </c>
      <c r="B13" s="48">
        <v>68</v>
      </c>
      <c r="C13" s="48">
        <v>68.5</v>
      </c>
      <c r="D13" s="48">
        <v>69</v>
      </c>
      <c r="E13" s="48">
        <v>69.5</v>
      </c>
      <c r="F13" s="48">
        <v>70</v>
      </c>
      <c r="G13" s="48">
        <v>70.5</v>
      </c>
      <c r="H13" s="48">
        <v>71.4</v>
      </c>
      <c r="I13" s="48">
        <v>72</v>
      </c>
      <c r="J13" s="48">
        <v>72.6</v>
      </c>
      <c r="K13" s="48">
        <v>73.2</v>
      </c>
      <c r="L13" s="48">
        <v>73.8</v>
      </c>
      <c r="M13" s="48">
        <v>74.3</v>
      </c>
      <c r="N13" s="48">
        <v>74.4</v>
      </c>
      <c r="O13" s="48">
        <v>74.5</v>
      </c>
      <c r="P13" s="48">
        <v>74.7</v>
      </c>
      <c r="Q13" s="48">
        <v>74.9</v>
      </c>
      <c r="R13" s="48">
        <v>75</v>
      </c>
      <c r="S13" s="48">
        <v>75.2</v>
      </c>
      <c r="T13" s="48">
        <v>75.3</v>
      </c>
      <c r="U13" s="48">
        <v>75.4</v>
      </c>
    </row>
    <row r="14" spans="1:21" ht="12.75">
      <c r="A14" s="40" t="s">
        <v>68</v>
      </c>
      <c r="B14" s="48">
        <v>100.10083</v>
      </c>
      <c r="C14" s="48">
        <v>100.49435</v>
      </c>
      <c r="D14" s="48">
        <v>100.82216</v>
      </c>
      <c r="E14" s="48">
        <v>101.06904</v>
      </c>
      <c r="F14" s="48">
        <v>101.37512</v>
      </c>
      <c r="G14" s="48">
        <v>101.777</v>
      </c>
      <c r="H14" s="48">
        <v>102.30415</v>
      </c>
      <c r="I14" s="48">
        <v>103.08458</v>
      </c>
      <c r="J14" s="48">
        <v>104.15425</v>
      </c>
      <c r="K14" s="48">
        <v>105.84243</v>
      </c>
      <c r="L14" s="48">
        <v>107.83456</v>
      </c>
      <c r="M14" s="48">
        <v>109.61349</v>
      </c>
      <c r="N14" s="48">
        <v>110.51832</v>
      </c>
      <c r="O14" s="48">
        <v>111.22817</v>
      </c>
      <c r="P14" s="48">
        <v>112.4904</v>
      </c>
      <c r="Q14" s="48">
        <v>113.87643</v>
      </c>
      <c r="R14" s="48">
        <v>115.30565</v>
      </c>
      <c r="S14" s="48">
        <v>116.72947</v>
      </c>
      <c r="T14" s="48">
        <v>118.09623</v>
      </c>
      <c r="U14" s="49" t="s">
        <v>147</v>
      </c>
    </row>
    <row r="15" spans="1:21" ht="12.75">
      <c r="A15" s="40" t="s">
        <v>69</v>
      </c>
      <c r="B15" s="48">
        <v>93.1</v>
      </c>
      <c r="C15" s="48">
        <v>94</v>
      </c>
      <c r="D15" s="48">
        <v>94.2</v>
      </c>
      <c r="E15" s="48">
        <v>94.4</v>
      </c>
      <c r="F15" s="48">
        <v>94.6</v>
      </c>
      <c r="G15" s="48">
        <v>94.8</v>
      </c>
      <c r="H15" s="48">
        <v>95</v>
      </c>
      <c r="I15" s="48">
        <v>95.1</v>
      </c>
      <c r="J15" s="48">
        <v>95.2</v>
      </c>
      <c r="K15" s="48">
        <v>95.4</v>
      </c>
      <c r="L15" s="48">
        <v>95.7</v>
      </c>
      <c r="M15" s="48">
        <v>96</v>
      </c>
      <c r="N15" s="48">
        <v>95.90351</v>
      </c>
      <c r="O15" s="48">
        <v>95.79457</v>
      </c>
      <c r="P15" s="48">
        <v>95.66112</v>
      </c>
      <c r="Q15" s="48">
        <v>95.54594</v>
      </c>
      <c r="R15" s="48">
        <v>95.36737</v>
      </c>
      <c r="S15" s="48">
        <v>95.1612</v>
      </c>
      <c r="T15" s="48">
        <v>94.95726</v>
      </c>
      <c r="U15" s="48">
        <v>94.76722</v>
      </c>
    </row>
    <row r="16" spans="1:21" ht="12.75">
      <c r="A16" s="40" t="s">
        <v>70</v>
      </c>
      <c r="B16" s="49" t="s">
        <v>147</v>
      </c>
      <c r="C16" s="49" t="s">
        <v>147</v>
      </c>
      <c r="D16" s="49" t="s">
        <v>147</v>
      </c>
      <c r="E16" s="49" t="s">
        <v>147</v>
      </c>
      <c r="F16" s="49" t="s">
        <v>147</v>
      </c>
      <c r="G16" s="49" t="s">
        <v>147</v>
      </c>
      <c r="H16" s="48">
        <v>56</v>
      </c>
      <c r="I16" s="48">
        <v>56</v>
      </c>
      <c r="J16" s="48">
        <v>56</v>
      </c>
      <c r="K16" s="48">
        <v>57</v>
      </c>
      <c r="L16" s="48">
        <v>56.7</v>
      </c>
      <c r="M16" s="48">
        <v>56.8</v>
      </c>
      <c r="N16" s="48">
        <v>57.2</v>
      </c>
      <c r="O16" s="48">
        <v>57.3</v>
      </c>
      <c r="P16" s="48">
        <v>56.9</v>
      </c>
      <c r="Q16" s="48">
        <v>57.1</v>
      </c>
      <c r="R16" s="48">
        <v>57.6</v>
      </c>
      <c r="S16" s="48">
        <v>57.8</v>
      </c>
      <c r="T16" s="48">
        <v>58.5</v>
      </c>
      <c r="U16" s="48">
        <v>59</v>
      </c>
    </row>
    <row r="17" spans="1:21" ht="12.75">
      <c r="A17" s="40" t="s">
        <v>71</v>
      </c>
      <c r="B17" s="49" t="s">
        <v>147</v>
      </c>
      <c r="C17" s="49" t="s">
        <v>147</v>
      </c>
      <c r="D17" s="49" t="s">
        <v>147</v>
      </c>
      <c r="E17" s="49" t="s">
        <v>147</v>
      </c>
      <c r="F17" s="49" t="s">
        <v>147</v>
      </c>
      <c r="G17" s="48">
        <v>58.3</v>
      </c>
      <c r="H17" s="48">
        <v>58.5</v>
      </c>
      <c r="I17" s="48">
        <v>58.7</v>
      </c>
      <c r="J17" s="48">
        <v>59</v>
      </c>
      <c r="K17" s="48">
        <v>59.3</v>
      </c>
      <c r="L17" s="48">
        <v>59.8</v>
      </c>
      <c r="M17" s="48">
        <v>60.6</v>
      </c>
      <c r="N17" s="48">
        <v>60.5</v>
      </c>
      <c r="O17" s="48">
        <v>60.6</v>
      </c>
      <c r="P17" s="48">
        <v>60.82822</v>
      </c>
      <c r="Q17" s="48">
        <v>61.32959</v>
      </c>
      <c r="R17" s="48">
        <v>61.7945</v>
      </c>
      <c r="S17" s="48">
        <v>62.05726</v>
      </c>
      <c r="T17" s="49" t="s">
        <v>147</v>
      </c>
      <c r="U17" s="49" t="s">
        <v>147</v>
      </c>
    </row>
    <row r="18" spans="1:21" ht="12.75">
      <c r="A18" s="40" t="s">
        <v>72</v>
      </c>
      <c r="B18" s="49" t="s">
        <v>147</v>
      </c>
      <c r="C18" s="49" t="s">
        <v>147</v>
      </c>
      <c r="D18" s="49" t="s">
        <v>147</v>
      </c>
      <c r="E18" s="49" t="s">
        <v>147</v>
      </c>
      <c r="F18" s="49" t="s">
        <v>147</v>
      </c>
      <c r="G18" s="48">
        <v>86</v>
      </c>
      <c r="H18" s="48">
        <v>86</v>
      </c>
      <c r="I18" s="48">
        <v>86</v>
      </c>
      <c r="J18" s="48">
        <v>86</v>
      </c>
      <c r="K18" s="48">
        <v>86</v>
      </c>
      <c r="L18" s="48">
        <v>86</v>
      </c>
      <c r="M18" s="48">
        <v>86</v>
      </c>
      <c r="N18" s="48">
        <v>86</v>
      </c>
      <c r="O18" s="48">
        <v>86</v>
      </c>
      <c r="P18" s="48">
        <v>86</v>
      </c>
      <c r="Q18" s="48">
        <v>86</v>
      </c>
      <c r="R18" s="48">
        <v>86</v>
      </c>
      <c r="S18" s="48">
        <v>86</v>
      </c>
      <c r="T18" s="48">
        <v>86</v>
      </c>
      <c r="U18" s="49" t="s">
        <v>147</v>
      </c>
    </row>
    <row r="19" spans="1:21" ht="12.75">
      <c r="A19" s="40" t="s">
        <v>73</v>
      </c>
      <c r="B19" s="49" t="s">
        <v>147</v>
      </c>
      <c r="C19" s="49" t="s">
        <v>147</v>
      </c>
      <c r="D19" s="49" t="s">
        <v>147</v>
      </c>
      <c r="E19" s="49" t="s">
        <v>147</v>
      </c>
      <c r="F19" s="49" t="s">
        <v>147</v>
      </c>
      <c r="G19" s="49" t="s">
        <v>147</v>
      </c>
      <c r="H19" s="49" t="s">
        <v>147</v>
      </c>
      <c r="I19" s="49" t="s">
        <v>147</v>
      </c>
      <c r="J19" s="49" t="s">
        <v>147</v>
      </c>
      <c r="K19" s="49" t="s">
        <v>147</v>
      </c>
      <c r="L19" s="49" t="s">
        <v>147</v>
      </c>
      <c r="M19" s="49" t="s">
        <v>147</v>
      </c>
      <c r="N19" s="49" t="s">
        <v>147</v>
      </c>
      <c r="O19" s="49" t="s">
        <v>147</v>
      </c>
      <c r="P19" s="49" t="s">
        <v>147</v>
      </c>
      <c r="Q19" s="49" t="s">
        <v>147</v>
      </c>
      <c r="R19" s="49" t="s">
        <v>147</v>
      </c>
      <c r="S19" s="49" t="s">
        <v>147</v>
      </c>
      <c r="T19" s="49" t="s">
        <v>147</v>
      </c>
      <c r="U19" s="49" t="s">
        <v>147</v>
      </c>
    </row>
    <row r="20" spans="1:21" ht="12.75">
      <c r="A20" s="40" t="s">
        <v>74</v>
      </c>
      <c r="B20" s="48">
        <v>104.51309</v>
      </c>
      <c r="C20" s="48">
        <v>104.67069</v>
      </c>
      <c r="D20" s="48">
        <v>104.67897</v>
      </c>
      <c r="E20" s="48">
        <v>104.84649</v>
      </c>
      <c r="F20" s="48">
        <v>104.99537</v>
      </c>
      <c r="G20" s="48">
        <v>105.15193</v>
      </c>
      <c r="H20" s="48">
        <v>105.256</v>
      </c>
      <c r="I20" s="48">
        <v>105.52621</v>
      </c>
      <c r="J20" s="48">
        <v>105.75054</v>
      </c>
      <c r="K20" s="48">
        <v>105.84699</v>
      </c>
      <c r="L20" s="48">
        <v>106.19286</v>
      </c>
      <c r="M20" s="48">
        <v>106.37998</v>
      </c>
      <c r="N20" s="48">
        <v>106.41595</v>
      </c>
      <c r="O20" s="48">
        <v>106.65538</v>
      </c>
      <c r="P20" s="48">
        <v>106.85202</v>
      </c>
      <c r="Q20" s="48">
        <v>106.86581</v>
      </c>
      <c r="R20" s="48">
        <v>107</v>
      </c>
      <c r="S20" s="48">
        <v>107</v>
      </c>
      <c r="T20" s="48">
        <v>107</v>
      </c>
      <c r="U20" s="48">
        <v>107</v>
      </c>
    </row>
    <row r="21" spans="1:21" ht="12.75">
      <c r="A21" s="40" t="s">
        <v>75</v>
      </c>
      <c r="B21" s="48">
        <v>59.6</v>
      </c>
      <c r="C21" s="48">
        <v>60.31319</v>
      </c>
      <c r="D21" s="48">
        <v>61.02637</v>
      </c>
      <c r="E21" s="48">
        <v>61.73956</v>
      </c>
      <c r="F21" s="48">
        <v>62.45274</v>
      </c>
      <c r="G21" s="48">
        <v>63.16593</v>
      </c>
      <c r="H21" s="48">
        <v>63.87911</v>
      </c>
      <c r="I21" s="48">
        <v>64.5923</v>
      </c>
      <c r="J21" s="48">
        <v>65.30548</v>
      </c>
      <c r="K21" s="48">
        <v>66.01867</v>
      </c>
      <c r="L21" s="48">
        <v>66.73185</v>
      </c>
      <c r="M21" s="48">
        <v>67.44504</v>
      </c>
      <c r="N21" s="48">
        <v>68.15823</v>
      </c>
      <c r="O21" s="48">
        <v>68.77755</v>
      </c>
      <c r="P21" s="48">
        <v>69.02894</v>
      </c>
      <c r="Q21" s="48">
        <v>69.27528</v>
      </c>
      <c r="R21" s="48">
        <v>69.5099</v>
      </c>
      <c r="S21" s="48">
        <v>69.8</v>
      </c>
      <c r="T21" s="48">
        <v>70.2</v>
      </c>
      <c r="U21" s="48">
        <v>70.5</v>
      </c>
    </row>
    <row r="22" spans="1:21" ht="12.75">
      <c r="A22" s="40" t="s">
        <v>76</v>
      </c>
      <c r="B22" s="48">
        <v>63</v>
      </c>
      <c r="C22" s="48">
        <v>64</v>
      </c>
      <c r="D22" s="48">
        <v>65</v>
      </c>
      <c r="E22" s="48">
        <v>66</v>
      </c>
      <c r="F22" s="48">
        <v>67</v>
      </c>
      <c r="G22" s="48">
        <v>72</v>
      </c>
      <c r="H22" s="48">
        <v>93.5</v>
      </c>
      <c r="I22" s="49" t="s">
        <v>147</v>
      </c>
      <c r="J22" s="49" t="s">
        <v>147</v>
      </c>
      <c r="K22" s="49" t="s">
        <v>147</v>
      </c>
      <c r="L22" s="49" t="s">
        <v>147</v>
      </c>
      <c r="M22" s="49" t="s">
        <v>147</v>
      </c>
      <c r="N22" s="49" t="s">
        <v>147</v>
      </c>
      <c r="O22" s="48">
        <v>89</v>
      </c>
      <c r="P22" s="48">
        <v>90.5</v>
      </c>
      <c r="Q22" s="48">
        <v>90.7</v>
      </c>
      <c r="R22" s="48">
        <v>91.63</v>
      </c>
      <c r="S22" s="48">
        <v>93.12</v>
      </c>
      <c r="T22" s="48">
        <v>93.86179</v>
      </c>
      <c r="U22" s="48">
        <v>94.01411</v>
      </c>
    </row>
    <row r="23" spans="1:22" ht="12.75">
      <c r="A23" s="40" t="s">
        <v>78</v>
      </c>
      <c r="B23" s="48">
        <v>54.12</v>
      </c>
      <c r="C23" s="48">
        <v>54.12</v>
      </c>
      <c r="D23" s="48">
        <v>54.12</v>
      </c>
      <c r="E23" s="48">
        <v>54.24</v>
      </c>
      <c r="F23" s="48">
        <v>54.36</v>
      </c>
      <c r="G23" s="48">
        <v>54.49</v>
      </c>
      <c r="H23" s="48">
        <v>54.64</v>
      </c>
      <c r="I23" s="48">
        <v>54.89</v>
      </c>
      <c r="J23" s="48">
        <v>55.07</v>
      </c>
      <c r="K23" s="48">
        <v>55.24</v>
      </c>
      <c r="L23" s="48">
        <v>55.42</v>
      </c>
      <c r="M23" s="48">
        <v>60.03</v>
      </c>
      <c r="N23" s="48">
        <v>60.26</v>
      </c>
      <c r="O23" s="48">
        <v>60.51</v>
      </c>
      <c r="P23" s="48">
        <v>60.83</v>
      </c>
      <c r="Q23" s="48">
        <v>61.07</v>
      </c>
      <c r="R23" s="48">
        <v>61.52</v>
      </c>
      <c r="S23" s="48">
        <v>61.87</v>
      </c>
      <c r="T23" s="48">
        <v>62.24</v>
      </c>
      <c r="U23" s="48">
        <v>62.24</v>
      </c>
      <c r="V23" t="s">
        <v>149</v>
      </c>
    </row>
    <row r="24" spans="1:21" ht="12.75">
      <c r="A24" s="40" t="s">
        <v>80</v>
      </c>
      <c r="B24" s="48">
        <v>72.72</v>
      </c>
      <c r="C24" s="48">
        <v>73.42</v>
      </c>
      <c r="D24" s="48">
        <v>74.12</v>
      </c>
      <c r="E24" s="48">
        <v>74.82</v>
      </c>
      <c r="F24" s="48">
        <v>75.52</v>
      </c>
      <c r="G24" s="48">
        <v>76.63</v>
      </c>
      <c r="H24" s="48">
        <v>77.74</v>
      </c>
      <c r="I24" s="48">
        <v>78.85</v>
      </c>
      <c r="J24" s="48">
        <v>79.96</v>
      </c>
      <c r="K24" s="48">
        <v>81.07</v>
      </c>
      <c r="L24" s="48">
        <v>82.18</v>
      </c>
      <c r="M24" s="48">
        <v>83.29</v>
      </c>
      <c r="N24" s="48">
        <v>84.4</v>
      </c>
      <c r="O24" s="48">
        <v>85.51</v>
      </c>
      <c r="P24" s="48">
        <v>85.48133</v>
      </c>
      <c r="Q24" s="48">
        <v>85.30936</v>
      </c>
      <c r="R24" s="48">
        <v>85.18734</v>
      </c>
      <c r="S24" s="48">
        <v>85.09954</v>
      </c>
      <c r="T24" s="48">
        <v>84.99899</v>
      </c>
      <c r="U24" s="48">
        <v>84.40124</v>
      </c>
    </row>
    <row r="25" spans="1:22" ht="12.75">
      <c r="A25" s="40" t="s">
        <v>81</v>
      </c>
      <c r="B25" s="48">
        <v>68.4</v>
      </c>
      <c r="C25" s="48">
        <v>68.4</v>
      </c>
      <c r="D25" s="48">
        <v>69</v>
      </c>
      <c r="E25" s="48">
        <v>69.4</v>
      </c>
      <c r="F25" s="48">
        <v>69.7</v>
      </c>
      <c r="G25" s="48">
        <v>70</v>
      </c>
      <c r="H25" s="48">
        <v>70.3</v>
      </c>
      <c r="I25" s="48">
        <v>70.7</v>
      </c>
      <c r="J25" s="48">
        <v>71</v>
      </c>
      <c r="K25" s="48">
        <v>71.3</v>
      </c>
      <c r="L25" s="48">
        <v>71.7</v>
      </c>
      <c r="M25" s="48">
        <v>72.1</v>
      </c>
      <c r="N25" s="48">
        <v>75</v>
      </c>
      <c r="O25" s="48">
        <v>75.3</v>
      </c>
      <c r="P25" s="48">
        <v>75.6</v>
      </c>
      <c r="Q25" s="48">
        <v>75.9</v>
      </c>
      <c r="R25" s="48">
        <v>76.2</v>
      </c>
      <c r="S25" s="48">
        <v>76.6</v>
      </c>
      <c r="T25" s="48">
        <v>76.9</v>
      </c>
      <c r="U25" s="48">
        <v>76.9</v>
      </c>
      <c r="V25" t="s">
        <v>149</v>
      </c>
    </row>
    <row r="26" spans="1:21" ht="12.75">
      <c r="A26" s="40" t="s">
        <v>62</v>
      </c>
      <c r="B26" s="48">
        <v>85.07073</v>
      </c>
      <c r="C26" s="48">
        <v>85.32879</v>
      </c>
      <c r="D26" s="48">
        <v>85.59142</v>
      </c>
      <c r="E26" s="48">
        <v>85.84293</v>
      </c>
      <c r="F26" s="48">
        <v>86.0997</v>
      </c>
      <c r="G26" s="48">
        <v>86.35584</v>
      </c>
      <c r="H26" s="48">
        <v>86.60971</v>
      </c>
      <c r="I26" s="48">
        <v>86.86379</v>
      </c>
      <c r="J26" s="48">
        <v>87.12217</v>
      </c>
      <c r="K26" s="48">
        <v>87.38478</v>
      </c>
      <c r="L26" s="48">
        <v>87.63534</v>
      </c>
      <c r="M26" s="48">
        <v>87.89958</v>
      </c>
      <c r="N26" s="48">
        <v>88.15644</v>
      </c>
      <c r="O26" s="48">
        <v>88.4095</v>
      </c>
      <c r="P26" s="48">
        <v>88.67106</v>
      </c>
      <c r="Q26" s="48">
        <v>88.92328</v>
      </c>
      <c r="R26" s="48">
        <v>89.173</v>
      </c>
      <c r="S26" s="48">
        <v>89.42277</v>
      </c>
      <c r="T26" s="48">
        <v>89.68678</v>
      </c>
      <c r="U26" s="48">
        <v>89.96145</v>
      </c>
    </row>
    <row r="27" spans="1:21" ht="12.75">
      <c r="A27" s="40" t="s">
        <v>82</v>
      </c>
      <c r="B27" s="48">
        <v>97.59249</v>
      </c>
      <c r="C27" s="48">
        <v>97.74316</v>
      </c>
      <c r="D27" s="48">
        <v>98.41727</v>
      </c>
      <c r="E27" s="48">
        <v>97.91003</v>
      </c>
      <c r="F27" s="48">
        <v>97.37549</v>
      </c>
      <c r="G27" s="48">
        <v>96.69967</v>
      </c>
      <c r="H27" s="48">
        <v>96.69372</v>
      </c>
      <c r="I27" s="48">
        <v>94.53264</v>
      </c>
      <c r="J27" s="48">
        <v>94.63212</v>
      </c>
      <c r="K27" s="48">
        <v>93.6809</v>
      </c>
      <c r="L27" s="48">
        <v>92.9945</v>
      </c>
      <c r="M27" s="48">
        <v>94.3</v>
      </c>
      <c r="N27" s="48">
        <v>95.5</v>
      </c>
      <c r="O27" s="48">
        <v>96</v>
      </c>
      <c r="P27" s="48">
        <v>96</v>
      </c>
      <c r="Q27" s="48">
        <v>90.34982</v>
      </c>
      <c r="R27" s="48">
        <v>90.38508</v>
      </c>
      <c r="S27" s="48">
        <v>91.02041</v>
      </c>
      <c r="T27" s="48">
        <v>91.05769</v>
      </c>
      <c r="U27" s="48">
        <v>91.60689</v>
      </c>
    </row>
    <row r="28" spans="1:21" ht="12.75">
      <c r="A28" s="40" t="s">
        <v>79</v>
      </c>
      <c r="B28" s="48">
        <v>79.91762</v>
      </c>
      <c r="C28" s="48">
        <v>80</v>
      </c>
      <c r="D28" s="48">
        <v>81</v>
      </c>
      <c r="E28" s="48">
        <v>82</v>
      </c>
      <c r="F28" s="48">
        <v>83</v>
      </c>
      <c r="G28" s="48">
        <v>84</v>
      </c>
      <c r="H28" s="48">
        <v>85</v>
      </c>
      <c r="I28" s="48">
        <v>85.38</v>
      </c>
      <c r="J28" s="48">
        <v>85.76</v>
      </c>
      <c r="K28" s="48">
        <v>86.14</v>
      </c>
      <c r="L28" s="48">
        <v>86.52</v>
      </c>
      <c r="M28" s="48">
        <v>86.9</v>
      </c>
      <c r="N28" s="48">
        <v>87.28167</v>
      </c>
      <c r="O28" s="48">
        <v>87.81583</v>
      </c>
      <c r="P28" s="48">
        <v>88.11857</v>
      </c>
      <c r="Q28" s="48">
        <v>88.52098</v>
      </c>
      <c r="R28" s="48">
        <v>90.6196</v>
      </c>
      <c r="S28" s="48">
        <v>90.6196</v>
      </c>
      <c r="T28" s="48">
        <v>90.6196</v>
      </c>
      <c r="U28" s="48">
        <v>90.6196</v>
      </c>
    </row>
    <row r="31" spans="2:3" ht="12.75">
      <c r="B31" t="s">
        <v>151</v>
      </c>
      <c r="C31" t="s">
        <v>151</v>
      </c>
    </row>
    <row r="32" ht="12.75">
      <c r="B32" t="s">
        <v>150</v>
      </c>
    </row>
  </sheetData>
  <sheetProtection/>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31"/>
  <sheetViews>
    <sheetView zoomScalePageLayoutView="0" workbookViewId="0" topLeftCell="A1">
      <selection activeCell="C38" sqref="C38"/>
    </sheetView>
  </sheetViews>
  <sheetFormatPr defaultColWidth="9.140625" defaultRowHeight="12.75"/>
  <cols>
    <col min="1" max="1" width="30.7109375" style="0" bestFit="1" customWidth="1"/>
    <col min="2" max="2" width="10.28125" style="0" customWidth="1"/>
  </cols>
  <sheetData>
    <row r="1" spans="1:21" ht="39.75" customHeight="1">
      <c r="A1" s="41" t="s">
        <v>55</v>
      </c>
      <c r="B1" s="40">
        <v>1990</v>
      </c>
      <c r="C1" s="40">
        <v>1991</v>
      </c>
      <c r="D1" s="40">
        <v>1992</v>
      </c>
      <c r="E1" s="40">
        <v>1993</v>
      </c>
      <c r="F1" s="40">
        <v>1994</v>
      </c>
      <c r="G1" s="40">
        <v>1995</v>
      </c>
      <c r="H1" s="40">
        <v>1996</v>
      </c>
      <c r="I1" s="40">
        <v>1997</v>
      </c>
      <c r="J1" s="40">
        <v>1998</v>
      </c>
      <c r="K1" s="40">
        <v>1999</v>
      </c>
      <c r="L1" s="40">
        <v>2000</v>
      </c>
      <c r="M1" s="40">
        <v>2001</v>
      </c>
      <c r="N1" s="40">
        <v>2002</v>
      </c>
      <c r="O1" s="40">
        <v>2003</v>
      </c>
      <c r="P1" s="40">
        <v>2004</v>
      </c>
      <c r="Q1" s="40">
        <v>2005</v>
      </c>
      <c r="R1" s="40">
        <v>2006</v>
      </c>
      <c r="S1" s="40">
        <v>2007</v>
      </c>
      <c r="T1" s="40">
        <v>2008</v>
      </c>
      <c r="U1" s="40">
        <v>2009</v>
      </c>
    </row>
    <row r="2" spans="1:21" ht="12.75">
      <c r="A2" s="40" t="s">
        <v>56</v>
      </c>
      <c r="B2" s="39">
        <v>33856</v>
      </c>
      <c r="C2" s="39">
        <v>34174</v>
      </c>
      <c r="D2" s="39">
        <v>34547</v>
      </c>
      <c r="E2" s="39">
        <v>34989</v>
      </c>
      <c r="F2" s="39">
        <v>35371</v>
      </c>
      <c r="G2" s="39">
        <v>35954</v>
      </c>
      <c r="H2" s="39">
        <v>36492</v>
      </c>
      <c r="I2" s="39">
        <v>37050</v>
      </c>
      <c r="J2" s="39">
        <v>37529</v>
      </c>
      <c r="K2" s="39">
        <v>37984</v>
      </c>
      <c r="L2" s="39">
        <v>38383</v>
      </c>
      <c r="M2" s="39">
        <v>38682</v>
      </c>
      <c r="N2" s="39">
        <v>38925</v>
      </c>
      <c r="O2" s="39">
        <v>39141</v>
      </c>
      <c r="P2" s="39">
        <v>39363</v>
      </c>
      <c r="Q2" s="39">
        <v>39551</v>
      </c>
      <c r="R2" s="39">
        <v>39754</v>
      </c>
      <c r="S2" s="39">
        <v>39918</v>
      </c>
      <c r="T2" s="39">
        <v>40057.869</v>
      </c>
      <c r="U2" s="39">
        <v>40183.563</v>
      </c>
    </row>
    <row r="3" spans="1:21" ht="12.75">
      <c r="A3" s="40" t="s">
        <v>57</v>
      </c>
      <c r="B3" s="39">
        <v>3298.59</v>
      </c>
      <c r="C3" s="39">
        <v>3359.167</v>
      </c>
      <c r="D3" s="39">
        <v>3409</v>
      </c>
      <c r="E3" s="39">
        <v>3445</v>
      </c>
      <c r="F3" s="39">
        <v>3508.861</v>
      </c>
      <c r="G3" s="39">
        <v>3556.588</v>
      </c>
      <c r="H3" s="39">
        <v>3590.672</v>
      </c>
      <c r="I3" s="39">
        <v>3613.127</v>
      </c>
      <c r="J3" s="39">
        <v>3642.638</v>
      </c>
      <c r="K3" s="39">
        <v>3683.885</v>
      </c>
      <c r="L3" s="39">
        <v>3756.894</v>
      </c>
      <c r="M3" s="39">
        <v>3772.544</v>
      </c>
      <c r="N3" s="39">
        <v>3819</v>
      </c>
      <c r="O3" s="39">
        <v>3765.974</v>
      </c>
      <c r="P3" s="39">
        <v>3953.87</v>
      </c>
      <c r="Q3" s="39" t="s">
        <v>83</v>
      </c>
      <c r="R3" s="39" t="s">
        <v>83</v>
      </c>
      <c r="S3" s="39" t="s">
        <v>83</v>
      </c>
      <c r="T3" s="39" t="s">
        <v>83</v>
      </c>
      <c r="U3" s="39" t="s">
        <v>83</v>
      </c>
    </row>
    <row r="4" spans="1:21" ht="12.75">
      <c r="A4" s="40" t="s">
        <v>58</v>
      </c>
      <c r="B4" s="39" t="s">
        <v>83</v>
      </c>
      <c r="C4" s="39" t="s">
        <v>83</v>
      </c>
      <c r="D4" s="39" t="s">
        <v>83</v>
      </c>
      <c r="E4" s="39" t="s">
        <v>83</v>
      </c>
      <c r="F4" s="39" t="s">
        <v>83</v>
      </c>
      <c r="G4" s="39" t="s">
        <v>83</v>
      </c>
      <c r="H4" s="39" t="s">
        <v>83</v>
      </c>
      <c r="I4" s="39" t="s">
        <v>83</v>
      </c>
      <c r="J4" s="39" t="s">
        <v>83</v>
      </c>
      <c r="K4" s="39" t="s">
        <v>83</v>
      </c>
      <c r="L4" s="39" t="s">
        <v>83</v>
      </c>
      <c r="M4" s="39" t="s">
        <v>83</v>
      </c>
      <c r="N4" s="39" t="s">
        <v>83</v>
      </c>
      <c r="O4" s="39" t="s">
        <v>83</v>
      </c>
      <c r="P4" s="39" t="s">
        <v>83</v>
      </c>
      <c r="Q4" s="39" t="s">
        <v>83</v>
      </c>
      <c r="R4" s="39" t="s">
        <v>83</v>
      </c>
      <c r="S4" s="39" t="s">
        <v>83</v>
      </c>
      <c r="T4" s="39">
        <v>4996.085</v>
      </c>
      <c r="U4" s="39">
        <v>5043.024</v>
      </c>
    </row>
    <row r="5" spans="1:21" ht="12.75">
      <c r="A5" s="40" t="s">
        <v>59</v>
      </c>
      <c r="B5" s="39">
        <v>3387</v>
      </c>
      <c r="C5" s="39">
        <v>3406</v>
      </c>
      <c r="D5" s="39">
        <v>3396</v>
      </c>
      <c r="E5" s="39">
        <v>3406</v>
      </c>
      <c r="F5" s="39">
        <v>3414</v>
      </c>
      <c r="G5" s="39">
        <v>3420</v>
      </c>
      <c r="H5" s="39">
        <v>3427</v>
      </c>
      <c r="I5" s="39">
        <v>3434</v>
      </c>
      <c r="J5" s="39">
        <v>3438</v>
      </c>
      <c r="K5" s="39">
        <v>3447</v>
      </c>
      <c r="L5" s="39">
        <v>3455</v>
      </c>
      <c r="M5" s="39">
        <v>3686</v>
      </c>
      <c r="N5" s="39">
        <v>3692</v>
      </c>
      <c r="O5" s="39">
        <v>3697</v>
      </c>
      <c r="P5" s="39">
        <v>3705</v>
      </c>
      <c r="Q5" s="39">
        <v>3716</v>
      </c>
      <c r="R5" s="39">
        <v>3729</v>
      </c>
      <c r="S5" s="39">
        <v>3746.758</v>
      </c>
      <c r="T5" s="39">
        <v>3767.081</v>
      </c>
      <c r="U5" s="39">
        <v>3789</v>
      </c>
    </row>
    <row r="6" spans="1:21" ht="12.75">
      <c r="A6" s="40" t="s">
        <v>60</v>
      </c>
      <c r="B6" s="39">
        <v>216.7</v>
      </c>
      <c r="C6" s="39">
        <v>224.3</v>
      </c>
      <c r="D6" s="39">
        <v>231.9</v>
      </c>
      <c r="E6" s="39">
        <v>238.389</v>
      </c>
      <c r="F6" s="39">
        <v>246.717</v>
      </c>
      <c r="G6" s="39">
        <v>255</v>
      </c>
      <c r="H6" s="39">
        <v>261</v>
      </c>
      <c r="I6" s="39">
        <v>268</v>
      </c>
      <c r="J6" s="39">
        <v>275</v>
      </c>
      <c r="K6" s="39">
        <v>282</v>
      </c>
      <c r="L6" s="39">
        <v>288</v>
      </c>
      <c r="M6" s="39">
        <v>293</v>
      </c>
      <c r="N6" s="39">
        <v>299</v>
      </c>
      <c r="O6" s="39">
        <v>305</v>
      </c>
      <c r="P6" s="39">
        <v>314</v>
      </c>
      <c r="Q6" s="39">
        <v>325</v>
      </c>
      <c r="R6" s="39">
        <v>341</v>
      </c>
      <c r="S6" s="39">
        <v>358</v>
      </c>
      <c r="T6" s="39">
        <v>374</v>
      </c>
      <c r="U6" s="39">
        <v>392</v>
      </c>
    </row>
    <row r="7" spans="1:21" ht="12.75">
      <c r="A7" s="40" t="s">
        <v>61</v>
      </c>
      <c r="B7" s="39">
        <v>2572.981</v>
      </c>
      <c r="C7" s="39">
        <v>2596.096</v>
      </c>
      <c r="D7" s="39">
        <v>2610.013</v>
      </c>
      <c r="E7" s="39">
        <v>2626.052</v>
      </c>
      <c r="F7" s="39">
        <v>2638.283</v>
      </c>
      <c r="G7" s="39">
        <v>2654.107</v>
      </c>
      <c r="H7" s="39">
        <v>2666.551</v>
      </c>
      <c r="I7" s="39">
        <v>2679.098</v>
      </c>
      <c r="J7" s="39">
        <v>2693.653</v>
      </c>
      <c r="K7" s="39">
        <v>2710</v>
      </c>
      <c r="L7" s="39">
        <v>2726</v>
      </c>
      <c r="M7" s="39">
        <v>2743</v>
      </c>
      <c r="N7" s="39">
        <v>2758</v>
      </c>
      <c r="O7" s="39">
        <v>2778</v>
      </c>
      <c r="P7" s="39">
        <v>2799</v>
      </c>
      <c r="Q7" s="39">
        <v>2840</v>
      </c>
      <c r="R7" s="39">
        <v>2865</v>
      </c>
      <c r="S7" s="39">
        <v>2889</v>
      </c>
      <c r="T7" s="39">
        <v>2917</v>
      </c>
      <c r="U7" s="39">
        <v>2941</v>
      </c>
    </row>
    <row r="8" spans="1:21" ht="12.75">
      <c r="A8" s="40" t="s">
        <v>62</v>
      </c>
      <c r="B8" s="39">
        <v>16640.033</v>
      </c>
      <c r="C8" s="39">
        <v>17220.399</v>
      </c>
      <c r="D8" s="39">
        <v>17777.239</v>
      </c>
      <c r="E8" s="39">
        <v>18026.458</v>
      </c>
      <c r="F8" s="39">
        <v>18285.448</v>
      </c>
      <c r="G8" s="39">
        <v>18533.993</v>
      </c>
      <c r="H8" s="39">
        <v>18841.726</v>
      </c>
      <c r="I8" s="39">
        <v>19177.762</v>
      </c>
      <c r="J8" s="39">
        <v>19512.225</v>
      </c>
      <c r="K8" s="39">
        <v>19912.391</v>
      </c>
      <c r="L8" s="39">
        <v>20379.269</v>
      </c>
      <c r="M8" s="39">
        <v>20946.554</v>
      </c>
      <c r="N8" s="39">
        <v>21466.354</v>
      </c>
      <c r="O8" s="39">
        <v>21972.654</v>
      </c>
      <c r="P8" s="39">
        <v>22536.154</v>
      </c>
      <c r="Q8" s="39">
        <v>23126.854</v>
      </c>
      <c r="R8" s="39">
        <v>23784.854</v>
      </c>
      <c r="S8" s="39">
        <v>24431.754</v>
      </c>
      <c r="T8" s="39">
        <v>25064.054</v>
      </c>
      <c r="U8" s="39">
        <v>25488.454</v>
      </c>
    </row>
    <row r="9" spans="1:21" ht="12.75">
      <c r="A9" s="40" t="s">
        <v>63</v>
      </c>
      <c r="B9" s="39" t="s">
        <v>83</v>
      </c>
      <c r="C9" s="39" t="s">
        <v>83</v>
      </c>
      <c r="D9" s="39" t="s">
        <v>83</v>
      </c>
      <c r="E9" s="39" t="s">
        <v>83</v>
      </c>
      <c r="F9" s="39">
        <v>614.62</v>
      </c>
      <c r="G9" s="39">
        <v>617.02</v>
      </c>
      <c r="H9" s="39">
        <v>618.2</v>
      </c>
      <c r="I9" s="39">
        <v>618.83</v>
      </c>
      <c r="J9" s="39">
        <v>619.49</v>
      </c>
      <c r="K9" s="39">
        <v>620.41</v>
      </c>
      <c r="L9" s="39">
        <v>621.17</v>
      </c>
      <c r="M9" s="39">
        <v>621.89</v>
      </c>
      <c r="N9" s="39">
        <v>622.51</v>
      </c>
      <c r="O9" s="39">
        <v>623.65</v>
      </c>
      <c r="P9" s="39">
        <v>626.08</v>
      </c>
      <c r="Q9" s="39">
        <v>629.1</v>
      </c>
      <c r="R9" s="39">
        <v>633.1</v>
      </c>
      <c r="S9" s="39">
        <v>638.2</v>
      </c>
      <c r="T9" s="39">
        <v>645.25</v>
      </c>
      <c r="U9" s="39">
        <v>650.55</v>
      </c>
    </row>
    <row r="10" spans="1:21" ht="12.75">
      <c r="A10" s="40" t="s">
        <v>64</v>
      </c>
      <c r="B10" s="39">
        <v>2128.348</v>
      </c>
      <c r="C10" s="39">
        <v>2153.211</v>
      </c>
      <c r="D10" s="39">
        <v>2185.423</v>
      </c>
      <c r="E10" s="39">
        <v>2542.152</v>
      </c>
      <c r="F10" s="39">
        <v>2554.346</v>
      </c>
      <c r="G10" s="39">
        <v>2570.812</v>
      </c>
      <c r="H10" s="39">
        <v>2586.782</v>
      </c>
      <c r="I10" s="39">
        <v>2615.891</v>
      </c>
      <c r="J10" s="39">
        <v>2651.23</v>
      </c>
      <c r="K10" s="39">
        <v>2690.316</v>
      </c>
      <c r="L10" s="39">
        <v>2512.442</v>
      </c>
      <c r="M10" s="39">
        <v>2544.016</v>
      </c>
      <c r="N10" s="39">
        <v>2574.444</v>
      </c>
      <c r="O10" s="39">
        <v>2603.909</v>
      </c>
      <c r="P10" s="39">
        <v>2634.728</v>
      </c>
      <c r="Q10" s="39">
        <v>2666.732</v>
      </c>
      <c r="R10" s="39">
        <v>2700.385</v>
      </c>
      <c r="S10" s="39">
        <v>2731.826</v>
      </c>
      <c r="T10" s="39">
        <v>2767.925</v>
      </c>
      <c r="U10" s="39">
        <v>2784.469</v>
      </c>
    </row>
    <row r="11" spans="1:21" ht="12.75">
      <c r="A11" s="40" t="s">
        <v>65</v>
      </c>
      <c r="B11" s="39" t="s">
        <v>83</v>
      </c>
      <c r="C11" s="39" t="s">
        <v>83</v>
      </c>
      <c r="D11" s="39" t="s">
        <v>83</v>
      </c>
      <c r="E11" s="39" t="s">
        <v>83</v>
      </c>
      <c r="F11" s="39" t="s">
        <v>83</v>
      </c>
      <c r="G11" s="39" t="s">
        <v>83</v>
      </c>
      <c r="H11" s="39" t="s">
        <v>83</v>
      </c>
      <c r="I11" s="39" t="s">
        <v>83</v>
      </c>
      <c r="J11" s="39" t="s">
        <v>83</v>
      </c>
      <c r="K11" s="39" t="s">
        <v>83</v>
      </c>
      <c r="L11" s="39" t="s">
        <v>83</v>
      </c>
      <c r="M11" s="39" t="s">
        <v>83</v>
      </c>
      <c r="N11" s="39" t="s">
        <v>83</v>
      </c>
      <c r="O11" s="39" t="s">
        <v>83</v>
      </c>
      <c r="P11" s="39" t="s">
        <v>83</v>
      </c>
      <c r="Q11" s="39" t="s">
        <v>83</v>
      </c>
      <c r="R11" s="39" t="s">
        <v>83</v>
      </c>
      <c r="S11" s="39" t="s">
        <v>83</v>
      </c>
      <c r="T11" s="39" t="s">
        <v>83</v>
      </c>
      <c r="U11" s="39" t="s">
        <v>83</v>
      </c>
    </row>
    <row r="12" spans="1:21" ht="12.75">
      <c r="A12" s="40" t="s">
        <v>66</v>
      </c>
      <c r="B12" s="39">
        <v>3875.493</v>
      </c>
      <c r="C12" s="39">
        <v>3888.894</v>
      </c>
      <c r="D12" s="39">
        <v>3899.976</v>
      </c>
      <c r="E12" s="39">
        <v>3912.289</v>
      </c>
      <c r="F12" s="39">
        <v>3932.984</v>
      </c>
      <c r="G12" s="39">
        <v>3951.396</v>
      </c>
      <c r="H12" s="39">
        <v>3974.695</v>
      </c>
      <c r="I12" s="39">
        <v>3996.808</v>
      </c>
      <c r="J12" s="39">
        <v>4016.809</v>
      </c>
      <c r="K12" s="39">
        <v>4042.843</v>
      </c>
      <c r="L12" s="39">
        <v>4066.603</v>
      </c>
      <c r="M12" s="39">
        <v>4091.722</v>
      </c>
      <c r="N12" s="39">
        <v>4118.218</v>
      </c>
      <c r="O12" s="39">
        <v>4191.7</v>
      </c>
      <c r="P12" s="39">
        <v>4266.3</v>
      </c>
      <c r="Q12" s="39">
        <v>4316.289</v>
      </c>
      <c r="R12" s="39">
        <v>4376.011</v>
      </c>
      <c r="S12" s="39">
        <v>4382.606</v>
      </c>
      <c r="T12" s="39">
        <v>4379.739</v>
      </c>
      <c r="U12" s="39">
        <v>4383.18</v>
      </c>
    </row>
    <row r="13" spans="1:21" ht="12.75">
      <c r="A13" s="40" t="s">
        <v>67</v>
      </c>
      <c r="B13" s="39">
        <v>3853</v>
      </c>
      <c r="C13" s="39">
        <v>3879</v>
      </c>
      <c r="D13" s="39">
        <v>3917</v>
      </c>
      <c r="E13" s="39">
        <v>3939</v>
      </c>
      <c r="F13" s="39">
        <v>3954</v>
      </c>
      <c r="G13" s="39">
        <v>3971</v>
      </c>
      <c r="H13" s="39">
        <v>3992</v>
      </c>
      <c r="I13" s="39">
        <v>4011</v>
      </c>
      <c r="J13" s="39">
        <v>4031</v>
      </c>
      <c r="K13" s="39">
        <v>4048</v>
      </c>
      <c r="L13" s="39">
        <v>4061</v>
      </c>
      <c r="M13" s="39">
        <v>4065</v>
      </c>
      <c r="N13" s="39">
        <v>4077</v>
      </c>
      <c r="O13" s="39">
        <v>4104</v>
      </c>
      <c r="P13" s="39">
        <v>4134</v>
      </c>
      <c r="Q13" s="39">
        <v>4173</v>
      </c>
      <c r="R13" s="39">
        <v>4209</v>
      </c>
      <c r="S13" s="39">
        <v>4238</v>
      </c>
      <c r="T13" s="39">
        <v>4270</v>
      </c>
      <c r="U13" s="39">
        <v>4303</v>
      </c>
    </row>
    <row r="14" spans="1:21" ht="12.75">
      <c r="A14" s="40" t="s">
        <v>68</v>
      </c>
      <c r="B14" s="39" t="s">
        <v>83</v>
      </c>
      <c r="C14" s="39" t="s">
        <v>83</v>
      </c>
      <c r="D14" s="39" t="s">
        <v>83</v>
      </c>
      <c r="E14" s="39" t="s">
        <v>83</v>
      </c>
      <c r="F14" s="39" t="s">
        <v>83</v>
      </c>
      <c r="G14" s="39">
        <v>1099.73</v>
      </c>
      <c r="H14" s="39" t="s">
        <v>83</v>
      </c>
      <c r="I14" s="39" t="s">
        <v>83</v>
      </c>
      <c r="J14" s="39" t="s">
        <v>83</v>
      </c>
      <c r="K14" s="39" t="s">
        <v>83</v>
      </c>
      <c r="L14" s="39" t="s">
        <v>83</v>
      </c>
      <c r="M14" s="39" t="s">
        <v>83</v>
      </c>
      <c r="N14" s="39" t="s">
        <v>83</v>
      </c>
      <c r="O14" s="39" t="s">
        <v>83</v>
      </c>
      <c r="P14" s="39" t="s">
        <v>83</v>
      </c>
      <c r="Q14" s="39" t="s">
        <v>83</v>
      </c>
      <c r="R14" s="39" t="s">
        <v>83</v>
      </c>
      <c r="S14" s="39" t="s">
        <v>83</v>
      </c>
      <c r="T14" s="39" t="s">
        <v>83</v>
      </c>
      <c r="U14" s="39" t="s">
        <v>83</v>
      </c>
    </row>
    <row r="15" spans="1:21" ht="12.75">
      <c r="A15" s="40" t="s">
        <v>69</v>
      </c>
      <c r="B15" s="39">
        <v>24960.732</v>
      </c>
      <c r="C15" s="39">
        <v>25184.77</v>
      </c>
      <c r="D15" s="39">
        <v>25401.236</v>
      </c>
      <c r="E15" s="39">
        <v>25599.352</v>
      </c>
      <c r="F15" s="39">
        <v>25798</v>
      </c>
      <c r="G15" s="39">
        <v>25971</v>
      </c>
      <c r="H15" s="39">
        <v>26063.479</v>
      </c>
      <c r="I15" s="39">
        <v>26156.993</v>
      </c>
      <c r="J15" s="39">
        <v>26254.578</v>
      </c>
      <c r="K15" s="39">
        <v>26554.032</v>
      </c>
      <c r="L15" s="39">
        <v>26904.233</v>
      </c>
      <c r="M15" s="39">
        <v>27291.993</v>
      </c>
      <c r="N15" s="39">
        <v>27457.975</v>
      </c>
      <c r="O15" s="39">
        <v>27644.699</v>
      </c>
      <c r="P15" s="39">
        <v>27843.826</v>
      </c>
      <c r="Q15" s="39">
        <v>28063.203</v>
      </c>
      <c r="R15" s="39">
        <v>28312.158</v>
      </c>
      <c r="S15" s="39">
        <v>28585.652</v>
      </c>
      <c r="T15" s="39">
        <v>28855.68</v>
      </c>
      <c r="U15" s="39">
        <v>29111.543</v>
      </c>
    </row>
    <row r="16" spans="1:21" ht="12.75">
      <c r="A16" s="40" t="s">
        <v>70</v>
      </c>
      <c r="B16" s="39" t="s">
        <v>83</v>
      </c>
      <c r="C16" s="39" t="s">
        <v>83</v>
      </c>
      <c r="D16" s="39" t="s">
        <v>83</v>
      </c>
      <c r="E16" s="39" t="s">
        <v>83</v>
      </c>
      <c r="F16" s="39" t="s">
        <v>83</v>
      </c>
      <c r="G16" s="39" t="s">
        <v>83</v>
      </c>
      <c r="H16" s="39">
        <v>950</v>
      </c>
      <c r="I16" s="39">
        <v>947</v>
      </c>
      <c r="J16" s="39">
        <v>945</v>
      </c>
      <c r="K16" s="39">
        <v>943</v>
      </c>
      <c r="L16" s="39">
        <v>941</v>
      </c>
      <c r="M16" s="39">
        <v>942</v>
      </c>
      <c r="N16" s="39">
        <v>958.402</v>
      </c>
      <c r="O16" s="39">
        <v>967.065</v>
      </c>
      <c r="P16" s="39">
        <v>986.557</v>
      </c>
      <c r="Q16" s="39">
        <v>997.821</v>
      </c>
      <c r="R16" s="39">
        <v>1018.096</v>
      </c>
      <c r="S16" s="39">
        <v>1035.713</v>
      </c>
      <c r="T16" s="39">
        <v>1042.168</v>
      </c>
      <c r="U16" s="39">
        <v>1035.126</v>
      </c>
    </row>
    <row r="17" spans="1:21" ht="12.75">
      <c r="A17" s="40" t="s">
        <v>71</v>
      </c>
      <c r="B17" s="39" t="s">
        <v>83</v>
      </c>
      <c r="C17" s="39" t="s">
        <v>83</v>
      </c>
      <c r="D17" s="39" t="s">
        <v>83</v>
      </c>
      <c r="E17" s="39" t="s">
        <v>83</v>
      </c>
      <c r="F17" s="39" t="s">
        <v>83</v>
      </c>
      <c r="G17" s="39">
        <v>1246.5</v>
      </c>
      <c r="H17" s="39">
        <v>1269.6</v>
      </c>
      <c r="I17" s="39">
        <v>1277.6</v>
      </c>
      <c r="J17" s="39">
        <v>1306</v>
      </c>
      <c r="K17" s="39">
        <v>1324</v>
      </c>
      <c r="L17" s="39">
        <v>1356.2</v>
      </c>
      <c r="M17" s="39">
        <v>1291.7</v>
      </c>
      <c r="N17" s="39">
        <v>1295</v>
      </c>
      <c r="O17" s="39">
        <v>1291.9</v>
      </c>
      <c r="P17" s="39">
        <v>1300.038</v>
      </c>
      <c r="Q17" s="39">
        <v>1299.5</v>
      </c>
      <c r="R17" s="39">
        <v>1299.072</v>
      </c>
      <c r="S17" s="39">
        <v>1305.127</v>
      </c>
      <c r="T17" s="39" t="s">
        <v>83</v>
      </c>
      <c r="U17" s="39" t="s">
        <v>83</v>
      </c>
    </row>
    <row r="18" spans="1:21" ht="12.75">
      <c r="A18" s="40" t="s">
        <v>72</v>
      </c>
      <c r="B18" s="39" t="s">
        <v>83</v>
      </c>
      <c r="C18" s="39" t="s">
        <v>83</v>
      </c>
      <c r="D18" s="39" t="s">
        <v>83</v>
      </c>
      <c r="E18" s="39" t="s">
        <v>83</v>
      </c>
      <c r="F18" s="39" t="s">
        <v>83</v>
      </c>
      <c r="G18" s="39" t="s">
        <v>83</v>
      </c>
      <c r="H18" s="39" t="s">
        <v>83</v>
      </c>
      <c r="I18" s="39" t="s">
        <v>83</v>
      </c>
      <c r="J18" s="39" t="s">
        <v>83</v>
      </c>
      <c r="K18" s="39" t="s">
        <v>83</v>
      </c>
      <c r="L18" s="39" t="s">
        <v>83</v>
      </c>
      <c r="M18" s="39" t="s">
        <v>83</v>
      </c>
      <c r="N18" s="39" t="s">
        <v>83</v>
      </c>
      <c r="O18" s="39" t="s">
        <v>83</v>
      </c>
      <c r="P18" s="39" t="s">
        <v>83</v>
      </c>
      <c r="Q18" s="39" t="s">
        <v>83</v>
      </c>
      <c r="R18" s="39" t="s">
        <v>83</v>
      </c>
      <c r="S18" s="39" t="s">
        <v>83</v>
      </c>
      <c r="T18" s="39" t="s">
        <v>83</v>
      </c>
      <c r="U18" s="39" t="s">
        <v>83</v>
      </c>
    </row>
    <row r="19" spans="1:21" ht="12.75">
      <c r="A19" s="40" t="s">
        <v>73</v>
      </c>
      <c r="B19" s="39" t="s">
        <v>83</v>
      </c>
      <c r="C19" s="39" t="s">
        <v>83</v>
      </c>
      <c r="D19" s="39" t="s">
        <v>83</v>
      </c>
      <c r="E19" s="39" t="s">
        <v>83</v>
      </c>
      <c r="F19" s="39" t="s">
        <v>83</v>
      </c>
      <c r="G19" s="39">
        <v>155.202</v>
      </c>
      <c r="H19" s="39">
        <v>155.6</v>
      </c>
      <c r="I19" s="39">
        <v>156</v>
      </c>
      <c r="J19" s="39">
        <v>156.5</v>
      </c>
      <c r="K19" s="39">
        <v>156.9</v>
      </c>
      <c r="L19" s="39">
        <v>157.3</v>
      </c>
      <c r="M19" s="39">
        <v>157.7</v>
      </c>
      <c r="N19" s="39">
        <v>158.2</v>
      </c>
      <c r="O19" s="39">
        <v>158.6</v>
      </c>
      <c r="P19" s="39">
        <v>159</v>
      </c>
      <c r="Q19" s="39">
        <v>159.425</v>
      </c>
      <c r="R19" s="39">
        <v>160.364</v>
      </c>
      <c r="S19" s="39">
        <v>164.104</v>
      </c>
      <c r="T19" s="39">
        <v>167.843</v>
      </c>
      <c r="U19" s="39">
        <v>171.582</v>
      </c>
    </row>
    <row r="20" spans="1:21" ht="12.75">
      <c r="A20" s="40" t="s">
        <v>74</v>
      </c>
      <c r="B20" s="39">
        <v>5847</v>
      </c>
      <c r="C20" s="39">
        <v>5929</v>
      </c>
      <c r="D20" s="39">
        <v>6004.5</v>
      </c>
      <c r="E20" s="39">
        <v>6079.5</v>
      </c>
      <c r="F20" s="39">
        <v>6154</v>
      </c>
      <c r="G20" s="39">
        <v>6234</v>
      </c>
      <c r="H20" s="39">
        <v>6317</v>
      </c>
      <c r="I20" s="39">
        <v>6399.5</v>
      </c>
      <c r="J20" s="39">
        <v>6481.5</v>
      </c>
      <c r="K20" s="39">
        <v>6556</v>
      </c>
      <c r="L20" s="39">
        <v>6620.5</v>
      </c>
      <c r="M20" s="39">
        <v>6680.5</v>
      </c>
      <c r="N20" s="39">
        <v>6737</v>
      </c>
      <c r="O20" s="39">
        <v>6787</v>
      </c>
      <c r="P20" s="39">
        <v>6834.5</v>
      </c>
      <c r="Q20" s="39">
        <v>6885.5</v>
      </c>
      <c r="R20" s="39">
        <v>6939.5</v>
      </c>
      <c r="S20" s="39">
        <v>6998</v>
      </c>
      <c r="T20" s="39">
        <v>7068</v>
      </c>
      <c r="U20" s="39">
        <v>7141</v>
      </c>
    </row>
    <row r="21" spans="1:21" ht="12.75">
      <c r="A21" s="40" t="s">
        <v>75</v>
      </c>
      <c r="B21" s="39">
        <v>11022</v>
      </c>
      <c r="C21" s="39">
        <v>11152</v>
      </c>
      <c r="D21" s="39">
        <v>11278.4</v>
      </c>
      <c r="E21" s="39">
        <v>11365.9</v>
      </c>
      <c r="F21" s="39">
        <v>11433.9</v>
      </c>
      <c r="G21" s="39">
        <v>11491</v>
      </c>
      <c r="H21" s="39">
        <v>11547</v>
      </c>
      <c r="I21" s="39">
        <v>11613</v>
      </c>
      <c r="J21" s="39">
        <v>11688</v>
      </c>
      <c r="K21" s="39">
        <v>11763</v>
      </c>
      <c r="L21" s="39">
        <v>11845</v>
      </c>
      <c r="M21" s="39">
        <v>11946</v>
      </c>
      <c r="N21" s="39">
        <v>12438</v>
      </c>
      <c r="O21" s="39">
        <v>12596</v>
      </c>
      <c r="P21" s="39">
        <v>12683.4</v>
      </c>
      <c r="Q21" s="39">
        <v>12776.1</v>
      </c>
      <c r="R21" s="39">
        <v>12876.7</v>
      </c>
      <c r="S21" s="39">
        <v>12993.7</v>
      </c>
      <c r="T21" s="39">
        <v>13150.3</v>
      </c>
      <c r="U21" s="39">
        <v>13302.4</v>
      </c>
    </row>
    <row r="22" spans="1:21" ht="12.75">
      <c r="A22" s="40" t="s">
        <v>76</v>
      </c>
      <c r="B22" s="39">
        <v>3725.929</v>
      </c>
      <c r="C22" s="39">
        <v>4216.541</v>
      </c>
      <c r="D22" s="39">
        <v>4276.978</v>
      </c>
      <c r="E22" s="39">
        <v>4345.242</v>
      </c>
      <c r="F22" s="39">
        <v>4423.414</v>
      </c>
      <c r="G22" s="39">
        <v>4503.329</v>
      </c>
      <c r="H22" s="39">
        <v>4583.503</v>
      </c>
      <c r="I22" s="39">
        <v>4668.22</v>
      </c>
      <c r="J22" s="39">
        <v>4770.778</v>
      </c>
      <c r="K22" s="39">
        <v>4964.295</v>
      </c>
      <c r="L22" s="39">
        <v>5078.062</v>
      </c>
      <c r="M22" s="39">
        <v>5185.531</v>
      </c>
      <c r="N22" s="39">
        <v>5307.995</v>
      </c>
      <c r="O22" s="39">
        <v>5397.95</v>
      </c>
      <c r="P22" s="39">
        <v>5463.364</v>
      </c>
      <c r="Q22" s="39">
        <v>5462.43</v>
      </c>
      <c r="R22" s="39">
        <v>5519.654</v>
      </c>
      <c r="S22" s="39">
        <v>5601.753</v>
      </c>
      <c r="T22" s="39">
        <v>5663.178</v>
      </c>
      <c r="U22" s="39">
        <v>5722.203</v>
      </c>
    </row>
    <row r="23" spans="1:21" ht="12.75">
      <c r="A23" s="40" t="s">
        <v>77</v>
      </c>
      <c r="B23" s="39" t="s">
        <v>83</v>
      </c>
      <c r="C23" s="39">
        <v>4077.193</v>
      </c>
      <c r="D23" s="39" t="s">
        <v>83</v>
      </c>
      <c r="E23" s="39" t="s">
        <v>83</v>
      </c>
      <c r="F23" s="39" t="s">
        <v>83</v>
      </c>
      <c r="G23" s="39" t="s">
        <v>83</v>
      </c>
      <c r="H23" s="39" t="s">
        <v>83</v>
      </c>
      <c r="I23" s="39" t="s">
        <v>83</v>
      </c>
      <c r="J23" s="39" t="s">
        <v>83</v>
      </c>
      <c r="K23" s="39" t="s">
        <v>83</v>
      </c>
      <c r="L23" s="39" t="s">
        <v>83</v>
      </c>
      <c r="M23" s="39">
        <v>4366.293</v>
      </c>
      <c r="N23" s="39" t="s">
        <v>83</v>
      </c>
      <c r="O23" s="39" t="s">
        <v>83</v>
      </c>
      <c r="P23" s="39" t="s">
        <v>83</v>
      </c>
      <c r="Q23" s="39" t="s">
        <v>83</v>
      </c>
      <c r="R23" s="39" t="s">
        <v>83</v>
      </c>
      <c r="S23" s="39" t="s">
        <v>83</v>
      </c>
      <c r="T23" s="39" t="s">
        <v>83</v>
      </c>
      <c r="U23" s="39" t="s">
        <v>83</v>
      </c>
    </row>
    <row r="24" spans="1:21" ht="12.75">
      <c r="A24" s="40" t="s">
        <v>78</v>
      </c>
      <c r="B24" s="39">
        <v>7683</v>
      </c>
      <c r="C24" s="39">
        <v>7683</v>
      </c>
      <c r="D24" s="39">
        <v>7683</v>
      </c>
      <c r="E24" s="39">
        <v>7710</v>
      </c>
      <c r="F24" s="39">
        <v>7749</v>
      </c>
      <c r="G24" s="39">
        <v>7782</v>
      </c>
      <c r="H24" s="39">
        <v>7811</v>
      </c>
      <c r="I24" s="39">
        <v>7837</v>
      </c>
      <c r="J24" s="39">
        <v>7860</v>
      </c>
      <c r="K24" s="39">
        <v>7885</v>
      </c>
      <c r="L24" s="39">
        <v>7908</v>
      </c>
      <c r="M24" s="39">
        <v>8107</v>
      </c>
      <c r="N24" s="39">
        <v>8129</v>
      </c>
      <c r="O24" s="39">
        <v>8152</v>
      </c>
      <c r="P24" s="39">
        <v>8176</v>
      </c>
      <c r="Q24" s="39">
        <v>8201</v>
      </c>
      <c r="R24" s="39">
        <v>8231</v>
      </c>
      <c r="S24" s="39">
        <v>8270</v>
      </c>
      <c r="T24" s="39">
        <v>8329</v>
      </c>
      <c r="U24" s="39">
        <v>8385</v>
      </c>
    </row>
    <row r="25" spans="1:21" ht="12.75">
      <c r="A25" s="40" t="s">
        <v>79</v>
      </c>
      <c r="B25" s="39">
        <v>22939</v>
      </c>
      <c r="C25" s="39">
        <v>23141</v>
      </c>
      <c r="D25" s="39">
        <v>23314</v>
      </c>
      <c r="E25" s="39">
        <v>23489</v>
      </c>
      <c r="F25" s="39">
        <v>23672</v>
      </c>
      <c r="G25" s="39">
        <v>24356</v>
      </c>
      <c r="H25" s="39">
        <v>24557</v>
      </c>
      <c r="I25" s="39">
        <v>24749</v>
      </c>
      <c r="J25" s="39">
        <v>24938</v>
      </c>
      <c r="K25" s="39">
        <v>25125</v>
      </c>
      <c r="L25" s="39">
        <v>25338</v>
      </c>
      <c r="M25" s="39">
        <v>24804</v>
      </c>
      <c r="N25" s="39">
        <v>25625</v>
      </c>
      <c r="O25" s="39">
        <v>25119</v>
      </c>
      <c r="P25" s="39">
        <v>25301</v>
      </c>
      <c r="Q25" s="39">
        <v>25499</v>
      </c>
      <c r="R25" s="39">
        <v>25713</v>
      </c>
      <c r="S25" s="39">
        <v>25943</v>
      </c>
      <c r="T25" s="39">
        <v>26181</v>
      </c>
      <c r="U25" s="39">
        <v>26371</v>
      </c>
    </row>
    <row r="26" spans="1:21" ht="12.75">
      <c r="A26" s="40" t="s">
        <v>80</v>
      </c>
      <c r="B26" s="39">
        <v>1756.85</v>
      </c>
      <c r="C26" s="39">
        <v>1769</v>
      </c>
      <c r="D26" s="39">
        <v>1776.938</v>
      </c>
      <c r="E26" s="39">
        <v>1783.737</v>
      </c>
      <c r="F26" s="39">
        <v>1786.99</v>
      </c>
      <c r="G26" s="39">
        <v>1789.976</v>
      </c>
      <c r="H26" s="39">
        <v>1793.009</v>
      </c>
      <c r="I26" s="39">
        <v>1796.487</v>
      </c>
      <c r="J26" s="39">
        <v>1800.307</v>
      </c>
      <c r="K26" s="39">
        <v>1805.516</v>
      </c>
      <c r="L26" s="39">
        <v>1811.786</v>
      </c>
      <c r="M26" s="39">
        <v>1885</v>
      </c>
      <c r="N26" s="39">
        <v>1884.891</v>
      </c>
      <c r="O26" s="39">
        <v>1888.669</v>
      </c>
      <c r="P26" s="39">
        <v>1894.775</v>
      </c>
      <c r="Q26" s="39">
        <v>1907</v>
      </c>
      <c r="R26" s="39">
        <v>1917</v>
      </c>
      <c r="S26" s="39">
        <v>1929</v>
      </c>
      <c r="T26" s="39">
        <v>1940</v>
      </c>
      <c r="U26" s="39">
        <v>1949.72</v>
      </c>
    </row>
    <row r="27" spans="1:21" ht="12.75">
      <c r="A27" s="40" t="s">
        <v>81</v>
      </c>
      <c r="B27" s="39">
        <v>658.147</v>
      </c>
      <c r="C27" s="39">
        <v>658.147</v>
      </c>
      <c r="D27" s="39">
        <v>664.505</v>
      </c>
      <c r="E27" s="39">
        <v>672.258</v>
      </c>
      <c r="F27" s="39">
        <v>677.53</v>
      </c>
      <c r="G27" s="39">
        <v>683.003</v>
      </c>
      <c r="H27" s="39">
        <v>688.855</v>
      </c>
      <c r="I27" s="39">
        <v>694.679</v>
      </c>
      <c r="J27" s="39">
        <v>701.049</v>
      </c>
      <c r="K27" s="39">
        <v>706.086</v>
      </c>
      <c r="L27" s="39">
        <v>712.372</v>
      </c>
      <c r="M27" s="39">
        <v>718.6</v>
      </c>
      <c r="N27" s="39">
        <v>784.912</v>
      </c>
      <c r="O27" s="39">
        <v>791.268</v>
      </c>
      <c r="P27" s="39">
        <v>797.981</v>
      </c>
      <c r="Q27" s="39">
        <v>805.203</v>
      </c>
      <c r="R27" s="39">
        <v>812.37</v>
      </c>
      <c r="S27" s="39">
        <v>820.4</v>
      </c>
      <c r="T27" s="39">
        <v>830.047</v>
      </c>
      <c r="U27" s="39">
        <v>838.252</v>
      </c>
    </row>
    <row r="28" spans="1:21" ht="12.75">
      <c r="A28" s="40" t="s">
        <v>82</v>
      </c>
      <c r="B28" s="39">
        <v>4606</v>
      </c>
      <c r="C28" s="39">
        <v>4750</v>
      </c>
      <c r="D28" s="39">
        <v>4805</v>
      </c>
      <c r="E28" s="39">
        <v>4835</v>
      </c>
      <c r="F28" s="39">
        <v>4871</v>
      </c>
      <c r="G28" s="39">
        <v>4888</v>
      </c>
      <c r="H28" s="39">
        <v>4855</v>
      </c>
      <c r="I28" s="39">
        <v>4872</v>
      </c>
      <c r="J28" s="39">
        <v>4814</v>
      </c>
      <c r="K28" s="39">
        <v>4855</v>
      </c>
      <c r="L28" s="39">
        <v>4934</v>
      </c>
      <c r="M28" s="39">
        <v>4890</v>
      </c>
      <c r="N28" s="39">
        <v>4938</v>
      </c>
      <c r="O28" s="39">
        <v>5000</v>
      </c>
      <c r="P28" s="39">
        <v>4950</v>
      </c>
      <c r="Q28" s="39">
        <v>4970.737</v>
      </c>
      <c r="R28" s="39">
        <v>4981.871</v>
      </c>
      <c r="S28" s="39">
        <v>4946.49</v>
      </c>
      <c r="T28" s="39">
        <v>4963.611</v>
      </c>
      <c r="U28" s="39">
        <v>4996.329</v>
      </c>
    </row>
    <row r="30" spans="2:3" ht="12.75">
      <c r="B30" t="s">
        <v>151</v>
      </c>
      <c r="C30" t="s">
        <v>151</v>
      </c>
    </row>
    <row r="31" ht="12.75">
      <c r="B31" t="s">
        <v>150</v>
      </c>
    </row>
  </sheetData>
  <sheetProtection/>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V29"/>
  <sheetViews>
    <sheetView zoomScalePageLayoutView="0" workbookViewId="0" topLeftCell="A1">
      <selection activeCell="D33" sqref="D32:D33"/>
    </sheetView>
  </sheetViews>
  <sheetFormatPr defaultColWidth="9.140625" defaultRowHeight="12.75"/>
  <cols>
    <col min="1" max="1" width="22.7109375" style="55" bestFit="1" customWidth="1"/>
  </cols>
  <sheetData>
    <row r="1" spans="1:21" ht="27" customHeight="1">
      <c r="A1" s="60" t="s">
        <v>112</v>
      </c>
      <c r="B1" s="40">
        <v>1990</v>
      </c>
      <c r="C1" s="40">
        <v>1991</v>
      </c>
      <c r="D1" s="40">
        <v>1992</v>
      </c>
      <c r="E1" s="40">
        <v>1993</v>
      </c>
      <c r="F1" s="40">
        <v>1994</v>
      </c>
      <c r="G1" s="40">
        <v>1995</v>
      </c>
      <c r="H1" s="40">
        <v>1996</v>
      </c>
      <c r="I1" s="40">
        <v>1997</v>
      </c>
      <c r="J1" s="40">
        <v>1998</v>
      </c>
      <c r="K1" s="40">
        <v>1999</v>
      </c>
      <c r="L1" s="40">
        <v>2000</v>
      </c>
      <c r="M1" s="40">
        <v>2001</v>
      </c>
      <c r="N1" s="40">
        <v>2002</v>
      </c>
      <c r="O1" s="40">
        <v>2003</v>
      </c>
      <c r="P1" s="40">
        <v>2004</v>
      </c>
      <c r="Q1" s="40">
        <v>2005</v>
      </c>
      <c r="R1" s="40">
        <v>2006</v>
      </c>
      <c r="S1" s="40">
        <v>2007</v>
      </c>
      <c r="T1" s="40">
        <v>2008</v>
      </c>
      <c r="U1" s="40">
        <v>2009</v>
      </c>
    </row>
    <row r="2" spans="1:21" ht="12.75">
      <c r="A2" s="61" t="s">
        <v>57</v>
      </c>
      <c r="B2" s="50">
        <f>'Dwelling size Drill down'!B2*'Total stock Drill down'!B3</f>
        <v>277330.0427847</v>
      </c>
      <c r="C2" s="50">
        <f>'Dwelling size Drill down'!C2*'Total stock Drill down'!C3</f>
        <v>284005.8127655</v>
      </c>
      <c r="D2" s="50">
        <f>'Dwelling size Drill down'!D2*'Total stock Drill down'!D3</f>
        <v>290103.5137</v>
      </c>
      <c r="E2" s="50">
        <f>'Dwelling size Drill down'!E2*'Total stock Drill down'!E3</f>
        <v>294671.34775</v>
      </c>
      <c r="F2" s="50">
        <f>'Dwelling size Drill down'!F2*'Total stock Drill down'!F3</f>
        <v>302112.9321</v>
      </c>
      <c r="G2" s="50">
        <f>'Dwelling size Drill down'!G2*'Total stock Drill down'!G3</f>
        <v>310845.79120000004</v>
      </c>
      <c r="H2" s="50">
        <f>'Dwelling size Drill down'!H2*'Total stock Drill down'!H3</f>
        <v>316697.27040000004</v>
      </c>
      <c r="I2" s="50">
        <f>'Dwelling size Drill down'!I2*'Total stock Drill down'!I3</f>
        <v>320845.6776</v>
      </c>
      <c r="J2" s="50">
        <f>'Dwelling size Drill down'!J2*'Total stock Drill down'!J3</f>
        <v>324559.04579999996</v>
      </c>
      <c r="K2" s="50">
        <f>'Dwelling size Drill down'!K2*'Total stock Drill down'!K3</f>
        <v>331181.2615</v>
      </c>
      <c r="L2" s="50">
        <f>'Dwelling size Drill down'!L2*'Total stock Drill down'!L3</f>
        <v>340374.5964</v>
      </c>
      <c r="M2" s="50">
        <f>'Dwelling size Drill down'!M2*'Total stock Drill down'!M3</f>
        <v>344433.2672</v>
      </c>
      <c r="N2" s="50">
        <f>'Dwelling size Drill down'!N2*'Total stock Drill down'!N3</f>
        <v>350584.2</v>
      </c>
      <c r="O2" s="50">
        <f>'Dwelling size Drill down'!O2*'Total stock Drill down'!O3</f>
        <v>353624.9586</v>
      </c>
      <c r="P2" s="50">
        <f>'Dwelling size Drill down'!P2*'Total stock Drill down'!P3</f>
        <v>382734.616</v>
      </c>
      <c r="Q2" s="50" t="s">
        <v>83</v>
      </c>
      <c r="R2" s="50" t="s">
        <v>83</v>
      </c>
      <c r="S2" s="50" t="s">
        <v>83</v>
      </c>
      <c r="T2" s="50" t="s">
        <v>83</v>
      </c>
      <c r="U2" s="50" t="s">
        <v>83</v>
      </c>
    </row>
    <row r="3" spans="1:21" ht="12.75">
      <c r="A3" s="61" t="s">
        <v>58</v>
      </c>
      <c r="B3" s="50" t="s">
        <v>83</v>
      </c>
      <c r="C3" s="50" t="s">
        <v>83</v>
      </c>
      <c r="D3" s="50" t="s">
        <v>83</v>
      </c>
      <c r="E3" s="50" t="s">
        <v>83</v>
      </c>
      <c r="F3" s="50" t="s">
        <v>83</v>
      </c>
      <c r="G3" s="50" t="s">
        <v>83</v>
      </c>
      <c r="H3" s="50" t="s">
        <v>83</v>
      </c>
      <c r="I3" s="50" t="s">
        <v>83</v>
      </c>
      <c r="J3" s="50" t="s">
        <v>83</v>
      </c>
      <c r="K3" s="50" t="s">
        <v>83</v>
      </c>
      <c r="L3" s="50" t="s">
        <v>83</v>
      </c>
      <c r="M3" s="50" t="s">
        <v>83</v>
      </c>
      <c r="N3" s="50" t="s">
        <v>83</v>
      </c>
      <c r="O3" s="50" t="s">
        <v>83</v>
      </c>
      <c r="P3" s="50" t="s">
        <v>83</v>
      </c>
      <c r="Q3" s="50" t="s">
        <v>83</v>
      </c>
      <c r="R3" s="50" t="s">
        <v>83</v>
      </c>
      <c r="S3" s="50" t="s">
        <v>83</v>
      </c>
      <c r="T3" s="50" t="s">
        <v>83</v>
      </c>
      <c r="U3" s="50" t="s">
        <v>83</v>
      </c>
    </row>
    <row r="4" spans="1:21" ht="12.75">
      <c r="A4" s="61" t="s">
        <v>59</v>
      </c>
      <c r="B4" s="50">
        <f>'Dwelling size Drill down'!B4*'Total stock Drill down'!B5</f>
        <v>199223.34</v>
      </c>
      <c r="C4" s="50">
        <f>'Dwelling size Drill down'!C4*'Total stock Drill down'!C5</f>
        <v>200545.28</v>
      </c>
      <c r="D4" s="50">
        <f>'Dwelling size Drill down'!D4*'Total stock Drill down'!D5</f>
        <v>215781.84</v>
      </c>
      <c r="E4" s="50">
        <f>'Dwelling size Drill down'!E4*'Total stock Drill down'!E5</f>
        <v>217132.5</v>
      </c>
      <c r="F4" s="50">
        <f>'Dwelling size Drill down'!F4*'Total stock Drill down'!F5</f>
        <v>217062.12</v>
      </c>
      <c r="G4" s="50">
        <f>'Dwelling size Drill down'!G4*'Total stock Drill down'!G5</f>
        <v>217717.19999999998</v>
      </c>
      <c r="H4" s="50">
        <f>'Dwelling size Drill down'!H4*'Total stock Drill down'!H5</f>
        <v>218299.90000000002</v>
      </c>
      <c r="I4" s="50">
        <f>'Dwelling size Drill down'!I4*'Total stock Drill down'!I5</f>
        <v>218917.5</v>
      </c>
      <c r="J4" s="50">
        <f>'Dwelling size Drill down'!J4*'Total stock Drill down'!J5</f>
        <v>219310.02</v>
      </c>
      <c r="K4" s="50">
        <f>'Dwelling size Drill down'!K4*'Total stock Drill down'!K5</f>
        <v>220090.95</v>
      </c>
      <c r="L4" s="50">
        <f>'Dwelling size Drill down'!L4*'Total stock Drill down'!L5</f>
        <v>220809.05</v>
      </c>
      <c r="M4" s="50">
        <f>'Dwelling size Drill down'!M4*'Total stock Drill down'!M5</f>
        <v>233876.7</v>
      </c>
      <c r="N4" s="50">
        <f>'Dwelling size Drill down'!N4*'Total stock Drill down'!N5</f>
        <v>234442</v>
      </c>
      <c r="O4" s="50">
        <f>'Dwelling size Drill down'!O4*'Total stock Drill down'!O5</f>
        <v>234944.34999999998</v>
      </c>
      <c r="P4" s="50">
        <f>'Dwelling size Drill down'!P4*'Total stock Drill down'!P5</f>
        <v>235638</v>
      </c>
      <c r="Q4" s="50">
        <f>'Dwelling size Drill down'!Q4*'Total stock Drill down'!Q5</f>
        <v>236597.72</v>
      </c>
      <c r="R4" s="50">
        <f>'Dwelling size Drill down'!R4*'Total stock Drill down'!R5</f>
        <v>237686.46000000002</v>
      </c>
      <c r="S4" s="50">
        <f>'Dwelling size Drill down'!S4*'Total stock Drill down'!S5</f>
        <v>239118.09556</v>
      </c>
      <c r="T4" s="50">
        <f>'Dwelling size Drill down'!T4*'Total stock Drill down'!T5</f>
        <v>240716.4759</v>
      </c>
      <c r="U4" s="50">
        <f>'Dwelling size Drill down'!U4*'Total stock Drill down'!U5</f>
        <v>242291.394</v>
      </c>
    </row>
    <row r="5" spans="1:21" ht="12.75">
      <c r="A5" s="61" t="s">
        <v>60</v>
      </c>
      <c r="B5" s="50" t="s">
        <v>83</v>
      </c>
      <c r="C5" s="50" t="s">
        <v>83</v>
      </c>
      <c r="D5" s="50" t="s">
        <v>83</v>
      </c>
      <c r="E5" s="50" t="s">
        <v>83</v>
      </c>
      <c r="F5" s="50" t="s">
        <v>83</v>
      </c>
      <c r="G5" s="50" t="s">
        <v>83</v>
      </c>
      <c r="H5" s="50" t="s">
        <v>83</v>
      </c>
      <c r="I5" s="50" t="s">
        <v>83</v>
      </c>
      <c r="J5" s="50" t="s">
        <v>83</v>
      </c>
      <c r="K5" s="50" t="s">
        <v>83</v>
      </c>
      <c r="L5" s="50" t="s">
        <v>83</v>
      </c>
      <c r="M5" s="50" t="s">
        <v>83</v>
      </c>
      <c r="N5" s="50" t="s">
        <v>83</v>
      </c>
      <c r="O5" s="50" t="s">
        <v>83</v>
      </c>
      <c r="P5" s="50" t="s">
        <v>83</v>
      </c>
      <c r="Q5" s="50" t="s">
        <v>83</v>
      </c>
      <c r="R5" s="50">
        <f>'Dwelling size Drill down'!R5*'Total stock Drill down'!R6</f>
        <v>47740</v>
      </c>
      <c r="S5" s="50">
        <f>'Dwelling size Drill down'!S5*'Total stock Drill down'!S6</f>
        <v>50120</v>
      </c>
      <c r="T5" s="50">
        <f>'Dwelling size Drill down'!T5*'Total stock Drill down'!T6</f>
        <v>48620</v>
      </c>
      <c r="U5" s="50">
        <f>'Dwelling size Drill down'!U5*'Total stock Drill down'!U6</f>
        <v>50960</v>
      </c>
    </row>
    <row r="6" spans="1:21" ht="12.75">
      <c r="A6" s="61" t="s">
        <v>146</v>
      </c>
      <c r="B6" s="50" t="s">
        <v>83</v>
      </c>
      <c r="C6" s="50">
        <f>'Dwelling size Drill down'!C6*'Total stock Drill down'!C23</f>
        <v>253479.94502053</v>
      </c>
      <c r="D6" s="50" t="s">
        <v>83</v>
      </c>
      <c r="E6" s="50" t="s">
        <v>83</v>
      </c>
      <c r="F6" s="50" t="s">
        <v>83</v>
      </c>
      <c r="G6" s="50" t="s">
        <v>83</v>
      </c>
      <c r="H6" s="50" t="s">
        <v>83</v>
      </c>
      <c r="I6" s="50" t="s">
        <v>83</v>
      </c>
      <c r="J6" s="50" t="s">
        <v>83</v>
      </c>
      <c r="K6" s="50" t="s">
        <v>83</v>
      </c>
      <c r="L6" s="50" t="s">
        <v>83</v>
      </c>
      <c r="M6" s="50">
        <f>'Dwelling size Drill down'!M6*'Total stock Drill down'!M23</f>
        <v>313770.54756599996</v>
      </c>
      <c r="N6" s="50" t="s">
        <v>83</v>
      </c>
      <c r="O6" s="50" t="s">
        <v>83</v>
      </c>
      <c r="P6" s="50" t="s">
        <v>83</v>
      </c>
      <c r="Q6" s="50" t="s">
        <v>83</v>
      </c>
      <c r="R6" s="50" t="s">
        <v>83</v>
      </c>
      <c r="S6" s="50" t="s">
        <v>83</v>
      </c>
      <c r="T6" s="50" t="s">
        <v>83</v>
      </c>
      <c r="U6" s="50" t="s">
        <v>83</v>
      </c>
    </row>
    <row r="7" spans="1:21" ht="12.75">
      <c r="A7" s="61" t="s">
        <v>61</v>
      </c>
      <c r="B7" s="50">
        <f>'Dwelling size Drill down'!B7*'Total stock Drill down'!B7</f>
        <v>275308.967</v>
      </c>
      <c r="C7" s="50">
        <f>'Dwelling size Drill down'!C7*'Total stock Drill down'!C7</f>
        <v>277263.0528</v>
      </c>
      <c r="D7" s="50">
        <f>'Dwelling size Drill down'!D7*'Total stock Drill down'!D7</f>
        <v>279010.3897</v>
      </c>
      <c r="E7" s="50">
        <f>'Dwelling size Drill down'!E7*'Total stock Drill down'!E7</f>
        <v>280987.564</v>
      </c>
      <c r="F7" s="50">
        <f>'Dwelling size Drill down'!F7*'Total stock Drill down'!F7</f>
        <v>282296.281</v>
      </c>
      <c r="G7" s="50">
        <f>'Dwelling size Drill down'!G7*'Total stock Drill down'!G7</f>
        <v>285051.0918</v>
      </c>
      <c r="H7" s="50">
        <f>'Dwelling size Drill down'!H7*'Total stock Drill down'!H7</f>
        <v>286920.88759999996</v>
      </c>
      <c r="I7" s="50">
        <f>'Dwelling size Drill down'!I7*'Total stock Drill down'!I7</f>
        <v>289074.6742</v>
      </c>
      <c r="J7" s="50">
        <f>'Dwelling size Drill down'!J7*'Total stock Drill down'!J7</f>
        <v>291453.2546</v>
      </c>
      <c r="K7" s="50">
        <f>'Dwelling size Drill down'!K7*'Total stock Drill down'!K7</f>
        <v>294035</v>
      </c>
      <c r="L7" s="50">
        <f>'Dwelling size Drill down'!L7*'Total stock Drill down'!L7</f>
        <v>296588.8</v>
      </c>
      <c r="M7" s="50">
        <f>'Dwelling size Drill down'!M7*'Total stock Drill down'!M7</f>
        <v>298712.7</v>
      </c>
      <c r="N7" s="50">
        <f>'Dwelling size Drill down'!N7*'Total stock Drill down'!N7</f>
        <v>300346.2</v>
      </c>
      <c r="O7" s="50">
        <f>'Dwelling size Drill down'!O7*'Total stock Drill down'!O7</f>
        <v>303635.39999999997</v>
      </c>
      <c r="P7" s="50">
        <f>'Dwelling size Drill down'!P7*'Total stock Drill down'!P7</f>
        <v>306490.5</v>
      </c>
      <c r="Q7" s="50">
        <f>'Dwelling size Drill down'!Q7*'Total stock Drill down'!Q7</f>
        <v>311968.0644</v>
      </c>
      <c r="R7" s="50">
        <f>'Dwelling size Drill down'!R7*'Total stock Drill down'!R7</f>
        <v>315308.17665</v>
      </c>
      <c r="S7" s="50">
        <f>'Dwelling size Drill down'!S7*'Total stock Drill down'!S7</f>
        <v>319443.80805</v>
      </c>
      <c r="T7" s="50">
        <f>'Dwelling size Drill down'!T7*'Total stock Drill down'!T7</f>
        <v>323644.32953</v>
      </c>
      <c r="U7" s="50">
        <f>'Dwelling size Drill down'!U7*'Total stock Drill down'!U7</f>
        <v>327925.08802</v>
      </c>
    </row>
    <row r="8" spans="1:21" ht="12.75">
      <c r="A8" s="61" t="s">
        <v>63</v>
      </c>
      <c r="B8" s="50" t="s">
        <v>83</v>
      </c>
      <c r="C8" s="50" t="s">
        <v>83</v>
      </c>
      <c r="D8" s="50" t="s">
        <v>83</v>
      </c>
      <c r="E8" s="50" t="s">
        <v>83</v>
      </c>
      <c r="F8" s="50" t="s">
        <v>83</v>
      </c>
      <c r="G8" s="50">
        <f>'Dwelling size Drill down'!G8*'Total stock Drill down'!G9</f>
        <v>35225.067120399995</v>
      </c>
      <c r="H8" s="50">
        <f>'Dwelling size Drill down'!H8*'Total stock Drill down'!H9</f>
        <v>36404.8707</v>
      </c>
      <c r="I8" s="50">
        <f>'Dwelling size Drill down'!I8*'Total stock Drill down'!I9</f>
        <v>35933.8553303</v>
      </c>
      <c r="J8" s="50">
        <f>'Dwelling size Drill down'!J8*'Total stock Drill down'!J9</f>
        <v>36539.9238212</v>
      </c>
      <c r="K8" s="50">
        <f>'Dwelling size Drill down'!K8*'Total stock Drill down'!K9</f>
        <v>37172.640662499995</v>
      </c>
      <c r="L8" s="50">
        <f>'Dwelling size Drill down'!L8*'Total stock Drill down'!L9</f>
        <v>37283.989974</v>
      </c>
      <c r="M8" s="50">
        <f>'Dwelling size Drill down'!M8*'Total stock Drill down'!M9</f>
        <v>37362.890006199996</v>
      </c>
      <c r="N8" s="50">
        <f>'Dwelling size Drill down'!N8*'Total stock Drill down'!N9</f>
        <v>37433.6490591</v>
      </c>
      <c r="O8" s="50">
        <f>'Dwelling size Drill down'!O8*'Total stock Drill down'!O9</f>
        <v>37544.93364449999</v>
      </c>
      <c r="P8" s="50">
        <f>'Dwelling size Drill down'!P8*'Total stock Drill down'!P9</f>
        <v>37761.6771168</v>
      </c>
      <c r="Q8" s="50">
        <f>'Dwelling size Drill down'!Q8*'Total stock Drill down'!Q9</f>
        <v>38060.55</v>
      </c>
      <c r="R8" s="50">
        <f>'Dwelling size Drill down'!R8*'Total stock Drill down'!R9</f>
        <v>38365.86</v>
      </c>
      <c r="S8" s="50">
        <f>'Dwelling size Drill down'!S8*'Total stock Drill down'!S9</f>
        <v>38738.740000000005</v>
      </c>
      <c r="T8" s="50">
        <f>'Dwelling size Drill down'!T8*'Total stock Drill down'!T9</f>
        <v>39295.725</v>
      </c>
      <c r="U8" s="50">
        <f>'Dwelling size Drill down'!U8*'Total stock Drill down'!U9</f>
        <v>39813.659999999996</v>
      </c>
    </row>
    <row r="9" spans="1:21" ht="12.75">
      <c r="A9" s="61" t="s">
        <v>64</v>
      </c>
      <c r="B9" s="50">
        <f>'Dwelling size Drill down'!B9*'Total stock Drill down'!B10</f>
        <v>159200.43039999998</v>
      </c>
      <c r="C9" s="50">
        <f>'Dwelling size Drill down'!C9*'Total stock Drill down'!C10</f>
        <v>161490.82499999998</v>
      </c>
      <c r="D9" s="50">
        <f>'Dwelling size Drill down'!D9*'Total stock Drill down'!D10</f>
        <v>164780.8942</v>
      </c>
      <c r="E9" s="50">
        <f>'Dwelling size Drill down'!E9*'Total stock Drill down'!E10</f>
        <v>192440.9064</v>
      </c>
      <c r="F9" s="50">
        <f>'Dwelling size Drill down'!F9*'Total stock Drill down'!F10</f>
        <v>193874.86140000002</v>
      </c>
      <c r="G9" s="50">
        <f>'Dwelling size Drill down'!G9*'Total stock Drill down'!G10</f>
        <v>195638.7932</v>
      </c>
      <c r="H9" s="50">
        <f>'Dwelling size Drill down'!H9*'Total stock Drill down'!H10</f>
        <v>197112.78840000002</v>
      </c>
      <c r="I9" s="50">
        <f>'Dwelling size Drill down'!I9*'Total stock Drill down'!I10</f>
        <v>199592.4833</v>
      </c>
      <c r="J9" s="50">
        <f>'Dwelling size Drill down'!J9*'Total stock Drill down'!J10</f>
        <v>202819.095</v>
      </c>
      <c r="K9" s="50">
        <f>'Dwelling size Drill down'!K9*'Total stock Drill down'!K10</f>
        <v>206885.3004</v>
      </c>
      <c r="L9" s="50">
        <f>'Dwelling size Drill down'!L9*'Total stock Drill down'!L10</f>
        <v>193206.78980000003</v>
      </c>
      <c r="M9" s="50">
        <f>'Dwelling size Drill down'!M9*'Total stock Drill down'!M10</f>
        <v>196398.0352</v>
      </c>
      <c r="N9" s="50">
        <f>'Dwelling size Drill down'!N9*'Total stock Drill down'!N10</f>
        <v>199261.96560000003</v>
      </c>
      <c r="O9" s="50">
        <f>'Dwelling size Drill down'!O9*'Total stock Drill down'!O10</f>
        <v>202323.7293</v>
      </c>
      <c r="P9" s="50">
        <f>'Dwelling size Drill down'!P9*'Total stock Drill down'!P10</f>
        <v>205245.31120000003</v>
      </c>
      <c r="Q9" s="50">
        <f>'Dwelling size Drill down'!Q9*'Total stock Drill down'!Q10</f>
        <v>209338.462</v>
      </c>
      <c r="R9" s="50">
        <f>'Dwelling size Drill down'!R9*'Total stock Drill down'!R10</f>
        <v>212790.33800000002</v>
      </c>
      <c r="S9" s="50">
        <f>'Dwelling size Drill down'!S9*'Total stock Drill down'!S10</f>
        <v>216087.4366</v>
      </c>
      <c r="T9" s="50">
        <f>'Dwelling size Drill down'!T9*'Total stock Drill down'!T10</f>
        <v>220050.0375</v>
      </c>
      <c r="U9" s="50">
        <f>'Dwelling size Drill down'!U9*'Total stock Drill down'!U10</f>
        <v>221922.17930000002</v>
      </c>
    </row>
    <row r="10" spans="1:21" ht="12.75">
      <c r="A10" s="61" t="s">
        <v>65</v>
      </c>
      <c r="B10" s="50" t="s">
        <v>83</v>
      </c>
      <c r="C10" s="50" t="s">
        <v>83</v>
      </c>
      <c r="D10" s="50" t="s">
        <v>83</v>
      </c>
      <c r="E10" s="50" t="s">
        <v>83</v>
      </c>
      <c r="F10" s="50" t="s">
        <v>83</v>
      </c>
      <c r="G10" s="50" t="s">
        <v>83</v>
      </c>
      <c r="H10" s="50" t="s">
        <v>83</v>
      </c>
      <c r="I10" s="50" t="s">
        <v>83</v>
      </c>
      <c r="J10" s="50" t="s">
        <v>83</v>
      </c>
      <c r="K10" s="50" t="s">
        <v>83</v>
      </c>
      <c r="L10" s="50" t="s">
        <v>83</v>
      </c>
      <c r="M10" s="50" t="s">
        <v>83</v>
      </c>
      <c r="N10" s="50" t="s">
        <v>83</v>
      </c>
      <c r="O10" s="50" t="s">
        <v>83</v>
      </c>
      <c r="P10" s="50" t="s">
        <v>83</v>
      </c>
      <c r="Q10" s="50" t="s">
        <v>83</v>
      </c>
      <c r="R10" s="50" t="s">
        <v>83</v>
      </c>
      <c r="S10" s="50" t="s">
        <v>83</v>
      </c>
      <c r="T10" s="50" t="s">
        <v>83</v>
      </c>
      <c r="U10" s="50" t="s">
        <v>83</v>
      </c>
    </row>
    <row r="11" spans="1:21" ht="12.75">
      <c r="A11" s="61" t="s">
        <v>56</v>
      </c>
      <c r="B11" s="48">
        <f>'Dwelling size Drill down'!B11*'Total stock Drill down'!B2</f>
        <v>2772806.4000000004</v>
      </c>
      <c r="C11" s="48">
        <f>'Dwelling size Drill down'!C11*'Total stock Drill down'!C2</f>
        <v>2805685.4</v>
      </c>
      <c r="D11" s="48">
        <f>'Dwelling size Drill down'!D11*'Total stock Drill down'!D2</f>
        <v>2839763.4</v>
      </c>
      <c r="E11" s="48">
        <f>'Dwelling size Drill down'!E11*'Total stock Drill down'!E2</f>
        <v>2879594.6999999997</v>
      </c>
      <c r="F11" s="48">
        <f>'Dwelling size Drill down'!F11*'Total stock Drill down'!F2</f>
        <v>2953478.5</v>
      </c>
      <c r="G11" s="48">
        <f>'Dwelling size Drill down'!G11*'Total stock Drill down'!G2</f>
        <v>3005754.4</v>
      </c>
      <c r="H11" s="48">
        <f>'Dwelling size Drill down'!H11*'Total stock Drill down'!H2</f>
        <v>3054380.4</v>
      </c>
      <c r="I11" s="48">
        <f>'Dwelling size Drill down'!I11*'Total stock Drill down'!I2</f>
        <v>3104790</v>
      </c>
      <c r="J11" s="48">
        <f>'Dwelling size Drill down'!J11*'Total stock Drill down'!J2</f>
        <v>3152436</v>
      </c>
      <c r="K11" s="48">
        <f>'Dwelling size Drill down'!K11*'Total stock Drill down'!K2</f>
        <v>3202051.1999999997</v>
      </c>
      <c r="L11" s="48">
        <f>'Dwelling size Drill down'!L11*'Total stock Drill down'!L2</f>
        <v>3247201.8</v>
      </c>
      <c r="M11" s="48">
        <f>'Dwelling size Drill down'!M11*'Total stock Drill down'!M2</f>
        <v>3280233.6</v>
      </c>
      <c r="N11" s="48">
        <f>'Dwelling size Drill down'!N11*'Total stock Drill down'!N2</f>
        <v>3308625</v>
      </c>
      <c r="O11" s="48">
        <f>'Dwelling size Drill down'!O11*'Total stock Drill down'!O2</f>
        <v>3338727.3</v>
      </c>
      <c r="P11" s="48">
        <f>'Dwelling size Drill down'!P11*'Total stock Drill down'!P2</f>
        <v>3369472.8</v>
      </c>
      <c r="Q11" s="48">
        <f>'Dwelling size Drill down'!Q11*'Total stock Drill down'!Q2</f>
        <v>3393664.4582700003</v>
      </c>
      <c r="R11" s="48">
        <f>'Dwelling size Drill down'!R11*'Total stock Drill down'!R2</f>
        <v>3422819.4</v>
      </c>
      <c r="S11" s="48">
        <f>'Dwelling size Drill down'!S11*'Total stock Drill down'!S2</f>
        <v>3375171.08598</v>
      </c>
      <c r="T11" s="48">
        <f>'Dwelling size Drill down'!T11*'Total stock Drill down'!T2</f>
        <v>3393399.82419036</v>
      </c>
      <c r="U11" s="48">
        <f>'Dwelling size Drill down'!U11*'Total stock Drill down'!U2</f>
        <v>3409818.8329417803</v>
      </c>
    </row>
    <row r="12" spans="1:21" ht="12.75">
      <c r="A12" s="61" t="s">
        <v>66</v>
      </c>
      <c r="B12" s="48">
        <f>'Dwelling size Drill down'!B12*'Total stock Drill down'!B12</f>
        <v>329416.90499999997</v>
      </c>
      <c r="C12" s="48">
        <f>'Dwelling size Drill down'!C12*'Total stock Drill down'!C12</f>
        <v>330555.99</v>
      </c>
      <c r="D12" s="48">
        <f>'Dwelling size Drill down'!D12*'Total stock Drill down'!D12</f>
        <v>331497.96</v>
      </c>
      <c r="E12" s="48">
        <f>'Dwelling size Drill down'!E12*'Total stock Drill down'!E12</f>
        <v>332544.565</v>
      </c>
      <c r="F12" s="48">
        <f>'Dwelling size Drill down'!F12*'Total stock Drill down'!F12</f>
        <v>334303.64</v>
      </c>
      <c r="G12" s="48">
        <f>'Dwelling size Drill down'!G12*'Total stock Drill down'!G12</f>
        <v>335868.66000000003</v>
      </c>
      <c r="H12" s="48">
        <f>'Dwelling size Drill down'!H12*'Total stock Drill down'!H12</f>
        <v>337849.075</v>
      </c>
      <c r="I12" s="48">
        <f>'Dwelling size Drill down'!I12*'Total stock Drill down'!I12</f>
        <v>339728.68</v>
      </c>
      <c r="J12" s="48">
        <f>'Dwelling size Drill down'!J12*'Total stock Drill down'!J12</f>
        <v>341428.765</v>
      </c>
      <c r="K12" s="48">
        <f>'Dwelling size Drill down'!K12*'Total stock Drill down'!K12</f>
        <v>343641.65499999997</v>
      </c>
      <c r="L12" s="48">
        <f>'Dwelling size Drill down'!L12*'Total stock Drill down'!L12</f>
        <v>345661.255</v>
      </c>
      <c r="M12" s="48">
        <f>'Dwelling size Drill down'!M12*'Total stock Drill down'!M12</f>
        <v>347796.37</v>
      </c>
      <c r="N12" s="48">
        <f>'Dwelling size Drill down'!N12*'Total stock Drill down'!N12</f>
        <v>350048.52999999997</v>
      </c>
      <c r="O12" s="48">
        <f>'Dwelling size Drill down'!O12*'Total stock Drill down'!O12</f>
        <v>356294.5</v>
      </c>
      <c r="P12" s="48">
        <f>'Dwelling size Drill down'!P12*'Total stock Drill down'!P12</f>
        <v>362635.5</v>
      </c>
      <c r="Q12" s="48">
        <f>'Dwelling size Drill down'!Q12*'Total stock Drill down'!Q12</f>
        <v>366884.565</v>
      </c>
      <c r="R12" s="48">
        <f>'Dwelling size Drill down'!R12*'Total stock Drill down'!R12</f>
        <v>371960.93500000006</v>
      </c>
      <c r="S12" s="48">
        <f>'Dwelling size Drill down'!S12*'Total stock Drill down'!S12</f>
        <v>372521.51</v>
      </c>
      <c r="T12" s="48">
        <f>'Dwelling size Drill down'!T12*'Total stock Drill down'!T12</f>
        <v>372277.81499999994</v>
      </c>
      <c r="U12" s="48">
        <f>'Dwelling size Drill down'!U12*'Total stock Drill down'!U12</f>
        <v>372570.30000000005</v>
      </c>
    </row>
    <row r="13" spans="1:21" ht="12.75">
      <c r="A13" s="61" t="s">
        <v>67</v>
      </c>
      <c r="B13" s="48">
        <f>'Dwelling size Drill down'!B13*'Total stock Drill down'!B13</f>
        <v>262004</v>
      </c>
      <c r="C13" s="48">
        <f>'Dwelling size Drill down'!C13*'Total stock Drill down'!C13</f>
        <v>265711.5</v>
      </c>
      <c r="D13" s="48">
        <f>'Dwelling size Drill down'!D13*'Total stock Drill down'!D13</f>
        <v>270273</v>
      </c>
      <c r="E13" s="48">
        <f>'Dwelling size Drill down'!E13*'Total stock Drill down'!E13</f>
        <v>273760.5</v>
      </c>
      <c r="F13" s="48">
        <f>'Dwelling size Drill down'!F13*'Total stock Drill down'!F13</f>
        <v>276780</v>
      </c>
      <c r="G13" s="48">
        <f>'Dwelling size Drill down'!G13*'Total stock Drill down'!G13</f>
        <v>279955.5</v>
      </c>
      <c r="H13" s="48">
        <f>'Dwelling size Drill down'!H13*'Total stock Drill down'!H13</f>
        <v>285028.80000000005</v>
      </c>
      <c r="I13" s="48">
        <f>'Dwelling size Drill down'!I13*'Total stock Drill down'!I13</f>
        <v>288792</v>
      </c>
      <c r="J13" s="48">
        <f>'Dwelling size Drill down'!J13*'Total stock Drill down'!J13</f>
        <v>292650.6</v>
      </c>
      <c r="K13" s="48">
        <f>'Dwelling size Drill down'!K13*'Total stock Drill down'!K13</f>
        <v>296313.60000000003</v>
      </c>
      <c r="L13" s="48">
        <f>'Dwelling size Drill down'!L13*'Total stock Drill down'!L13</f>
        <v>299701.8</v>
      </c>
      <c r="M13" s="48">
        <f>'Dwelling size Drill down'!M13*'Total stock Drill down'!M13</f>
        <v>302029.5</v>
      </c>
      <c r="N13" s="48">
        <f>'Dwelling size Drill down'!N13*'Total stock Drill down'!N13</f>
        <v>303328.80000000005</v>
      </c>
      <c r="O13" s="48">
        <f>'Dwelling size Drill down'!O13*'Total stock Drill down'!O13</f>
        <v>305748</v>
      </c>
      <c r="P13" s="48">
        <f>'Dwelling size Drill down'!P13*'Total stock Drill down'!P13</f>
        <v>308809.8</v>
      </c>
      <c r="Q13" s="48">
        <f>'Dwelling size Drill down'!Q13*'Total stock Drill down'!Q13</f>
        <v>312557.7</v>
      </c>
      <c r="R13" s="48">
        <f>'Dwelling size Drill down'!R13*'Total stock Drill down'!R13</f>
        <v>315675</v>
      </c>
      <c r="S13" s="48">
        <f>'Dwelling size Drill down'!S13*'Total stock Drill down'!S13</f>
        <v>318697.60000000003</v>
      </c>
      <c r="T13" s="48">
        <f>'Dwelling size Drill down'!T13*'Total stock Drill down'!T13</f>
        <v>321531</v>
      </c>
      <c r="U13" s="48">
        <f>'Dwelling size Drill down'!U13*'Total stock Drill down'!U13</f>
        <v>324446.2</v>
      </c>
    </row>
    <row r="14" spans="1:21" ht="12.75">
      <c r="A14" s="61" t="s">
        <v>68</v>
      </c>
      <c r="B14" s="48" t="s">
        <v>83</v>
      </c>
      <c r="C14" s="48" t="s">
        <v>83</v>
      </c>
      <c r="D14" s="48" t="s">
        <v>83</v>
      </c>
      <c r="E14" s="48" t="s">
        <v>83</v>
      </c>
      <c r="F14" s="48" t="s">
        <v>83</v>
      </c>
      <c r="G14" s="48">
        <f>'Dwelling size Drill down'!G14*'Total stock Drill down'!G14</f>
        <v>111927.22021</v>
      </c>
      <c r="H14" s="48" t="s">
        <v>83</v>
      </c>
      <c r="I14" s="48" t="s">
        <v>83</v>
      </c>
      <c r="J14" s="48" t="s">
        <v>83</v>
      </c>
      <c r="K14" s="48" t="s">
        <v>83</v>
      </c>
      <c r="L14" s="48" t="s">
        <v>83</v>
      </c>
      <c r="M14" s="48" t="s">
        <v>83</v>
      </c>
      <c r="N14" s="48" t="s">
        <v>83</v>
      </c>
      <c r="O14" s="48" t="s">
        <v>83</v>
      </c>
      <c r="P14" s="48" t="s">
        <v>83</v>
      </c>
      <c r="Q14" s="48" t="s">
        <v>83</v>
      </c>
      <c r="R14" s="48" t="s">
        <v>83</v>
      </c>
      <c r="S14" s="48" t="s">
        <v>83</v>
      </c>
      <c r="T14" s="48" t="s">
        <v>83</v>
      </c>
      <c r="U14" s="48" t="s">
        <v>83</v>
      </c>
    </row>
    <row r="15" spans="1:21" ht="12.75">
      <c r="A15" s="61" t="s">
        <v>69</v>
      </c>
      <c r="B15" s="48">
        <f>'Dwelling size Drill down'!B15*'Total stock Drill down'!B15</f>
        <v>2323844.1492</v>
      </c>
      <c r="C15" s="48">
        <f>'Dwelling size Drill down'!C15*'Total stock Drill down'!C15</f>
        <v>2367368.38</v>
      </c>
      <c r="D15" s="48">
        <f>'Dwelling size Drill down'!D15*'Total stock Drill down'!D15</f>
        <v>2392796.4312</v>
      </c>
      <c r="E15" s="48">
        <f>'Dwelling size Drill down'!E15*'Total stock Drill down'!E15</f>
        <v>2416578.8288000003</v>
      </c>
      <c r="F15" s="48">
        <f>'Dwelling size Drill down'!F15*'Total stock Drill down'!F15</f>
        <v>2440490.8</v>
      </c>
      <c r="G15" s="48">
        <f>'Dwelling size Drill down'!G15*'Total stock Drill down'!G15</f>
        <v>2462050.8</v>
      </c>
      <c r="H15" s="48">
        <f>'Dwelling size Drill down'!H15*'Total stock Drill down'!H15</f>
        <v>2476030.505</v>
      </c>
      <c r="I15" s="48">
        <f>'Dwelling size Drill down'!I15*'Total stock Drill down'!I15</f>
        <v>2487530.0343</v>
      </c>
      <c r="J15" s="48">
        <f>'Dwelling size Drill down'!J15*'Total stock Drill down'!J15</f>
        <v>2499435.8256</v>
      </c>
      <c r="K15" s="48">
        <f>'Dwelling size Drill down'!K15*'Total stock Drill down'!K15</f>
        <v>2533254.6528000003</v>
      </c>
      <c r="L15" s="48">
        <f>'Dwelling size Drill down'!L15*'Total stock Drill down'!L15</f>
        <v>2574735.0981</v>
      </c>
      <c r="M15" s="48">
        <f>'Dwelling size Drill down'!M15*'Total stock Drill down'!M15</f>
        <v>2620031.3279999997</v>
      </c>
      <c r="N15" s="48">
        <f>'Dwelling size Drill down'!N15*'Total stock Drill down'!N15</f>
        <v>2633316.1799922497</v>
      </c>
      <c r="O15" s="48">
        <f>'Dwelling size Drill down'!O15*'Total stock Drill down'!O15</f>
        <v>2648212.05348443</v>
      </c>
      <c r="P15" s="48">
        <f>'Dwelling size Drill down'!P15*'Total stock Drill down'!P15</f>
        <v>2663571.58024512</v>
      </c>
      <c r="Q15" s="48">
        <f>'Dwelling size Drill down'!Q15*'Total stock Drill down'!Q15</f>
        <v>2681325.11004582</v>
      </c>
      <c r="R15" s="48">
        <f>'Dwelling size Drill down'!R15*'Total stock Drill down'!R15</f>
        <v>2700056.04748446</v>
      </c>
      <c r="S15" s="48">
        <f>'Dwelling size Drill down'!S15*'Total stock Drill down'!S15</f>
        <v>2720244.9471023995</v>
      </c>
      <c r="T15" s="48">
        <f>'Dwelling size Drill down'!T15*'Total stock Drill down'!T15</f>
        <v>2740056.3082368</v>
      </c>
      <c r="U15" s="48">
        <f>'Dwelling size Drill down'!U15*'Total stock Drill down'!U15</f>
        <v>2758820.0000204598</v>
      </c>
    </row>
    <row r="16" spans="1:21" ht="12.75">
      <c r="A16" s="61" t="s">
        <v>70</v>
      </c>
      <c r="B16" s="50" t="s">
        <v>83</v>
      </c>
      <c r="C16" s="50" t="s">
        <v>83</v>
      </c>
      <c r="D16" s="50" t="s">
        <v>83</v>
      </c>
      <c r="E16" s="50" t="s">
        <v>83</v>
      </c>
      <c r="F16" s="50" t="s">
        <v>83</v>
      </c>
      <c r="G16" s="50" t="s">
        <v>83</v>
      </c>
      <c r="H16" s="50">
        <f>'Dwelling size Drill down'!H16*'Total stock Drill down'!H16</f>
        <v>53200</v>
      </c>
      <c r="I16" s="50">
        <f>'Dwelling size Drill down'!I16*'Total stock Drill down'!I16</f>
        <v>53032</v>
      </c>
      <c r="J16" s="50">
        <f>'Dwelling size Drill down'!J16*'Total stock Drill down'!J16</f>
        <v>52920</v>
      </c>
      <c r="K16" s="50">
        <f>'Dwelling size Drill down'!K16*'Total stock Drill down'!K16</f>
        <v>53751</v>
      </c>
      <c r="L16" s="50">
        <f>'Dwelling size Drill down'!L16*'Total stock Drill down'!L16</f>
        <v>53354.700000000004</v>
      </c>
      <c r="M16" s="50">
        <f>'Dwelling size Drill down'!M16*'Total stock Drill down'!M16</f>
        <v>53505.6</v>
      </c>
      <c r="N16" s="50">
        <f>'Dwelling size Drill down'!N16*'Total stock Drill down'!N16</f>
        <v>54820.5944</v>
      </c>
      <c r="O16" s="50">
        <f>'Dwelling size Drill down'!O16*'Total stock Drill down'!O16</f>
        <v>55412.8245</v>
      </c>
      <c r="P16" s="50">
        <f>'Dwelling size Drill down'!P16*'Total stock Drill down'!P16</f>
        <v>56135.0933</v>
      </c>
      <c r="Q16" s="50">
        <f>'Dwelling size Drill down'!Q16*'Total stock Drill down'!Q16</f>
        <v>56975.5791</v>
      </c>
      <c r="R16" s="50">
        <f>'Dwelling size Drill down'!R16*'Total stock Drill down'!R16</f>
        <v>58642.329600000005</v>
      </c>
      <c r="S16" s="50">
        <f>'Dwelling size Drill down'!S16*'Total stock Drill down'!S16</f>
        <v>59864.21139999999</v>
      </c>
      <c r="T16" s="50">
        <f>'Dwelling size Drill down'!T16*'Total stock Drill down'!T16</f>
        <v>60966.827999999994</v>
      </c>
      <c r="U16" s="50">
        <f>'Dwelling size Drill down'!U16*'Total stock Drill down'!U16</f>
        <v>61072.434</v>
      </c>
    </row>
    <row r="17" spans="1:21" ht="12.75">
      <c r="A17" s="61" t="s">
        <v>71</v>
      </c>
      <c r="B17" s="50" t="s">
        <v>83</v>
      </c>
      <c r="C17" s="50" t="s">
        <v>83</v>
      </c>
      <c r="D17" s="50" t="s">
        <v>83</v>
      </c>
      <c r="E17" s="50" t="s">
        <v>83</v>
      </c>
      <c r="F17" s="50" t="s">
        <v>83</v>
      </c>
      <c r="G17" s="50">
        <f>'Dwelling size Drill down'!G17*'Total stock Drill down'!G17</f>
        <v>72670.95</v>
      </c>
      <c r="H17" s="50">
        <f>'Dwelling size Drill down'!H17*'Total stock Drill down'!H17</f>
        <v>74271.59999999999</v>
      </c>
      <c r="I17" s="50">
        <f>'Dwelling size Drill down'!I17*'Total stock Drill down'!I17</f>
        <v>74995.12</v>
      </c>
      <c r="J17" s="50">
        <f>'Dwelling size Drill down'!J17*'Total stock Drill down'!J17</f>
        <v>77054</v>
      </c>
      <c r="K17" s="50">
        <f>'Dwelling size Drill down'!K17*'Total stock Drill down'!K17</f>
        <v>78513.2</v>
      </c>
      <c r="L17" s="50">
        <f>'Dwelling size Drill down'!L17*'Total stock Drill down'!L17</f>
        <v>81100.76</v>
      </c>
      <c r="M17" s="50">
        <f>'Dwelling size Drill down'!M17*'Total stock Drill down'!M17</f>
        <v>78277.02</v>
      </c>
      <c r="N17" s="50">
        <f>'Dwelling size Drill down'!N17*'Total stock Drill down'!N17</f>
        <v>78347.5</v>
      </c>
      <c r="O17" s="50">
        <f>'Dwelling size Drill down'!O17*'Total stock Drill down'!O17</f>
        <v>78289.14000000001</v>
      </c>
      <c r="P17" s="50">
        <f>'Dwelling size Drill down'!P17*'Total stock Drill down'!P17</f>
        <v>79078.99747236</v>
      </c>
      <c r="Q17" s="50">
        <f>'Dwelling size Drill down'!Q17*'Total stock Drill down'!Q17</f>
        <v>79697.802205</v>
      </c>
      <c r="R17" s="50">
        <f>'Dwelling size Drill down'!R17*'Total stock Drill down'!R17</f>
        <v>80275.50470399999</v>
      </c>
      <c r="S17" s="50">
        <f>'Dwelling size Drill down'!S17*'Total stock Drill down'!S17</f>
        <v>80992.60557202</v>
      </c>
      <c r="T17" s="50" t="s">
        <v>83</v>
      </c>
      <c r="U17" s="50" t="s">
        <v>83</v>
      </c>
    </row>
    <row r="18" spans="1:21" ht="12.75">
      <c r="A18" s="61" t="s">
        <v>72</v>
      </c>
      <c r="B18" s="50" t="s">
        <v>83</v>
      </c>
      <c r="C18" s="50" t="s">
        <v>83</v>
      </c>
      <c r="D18" s="50" t="s">
        <v>83</v>
      </c>
      <c r="E18" s="50" t="s">
        <v>83</v>
      </c>
      <c r="F18" s="50" t="s">
        <v>83</v>
      </c>
      <c r="G18" s="50" t="s">
        <v>83</v>
      </c>
      <c r="H18" s="50" t="s">
        <v>83</v>
      </c>
      <c r="I18" s="50" t="s">
        <v>83</v>
      </c>
      <c r="J18" s="50" t="s">
        <v>83</v>
      </c>
      <c r="K18" s="50" t="s">
        <v>83</v>
      </c>
      <c r="L18" s="50" t="s">
        <v>83</v>
      </c>
      <c r="M18" s="50" t="s">
        <v>83</v>
      </c>
      <c r="N18" s="50" t="s">
        <v>83</v>
      </c>
      <c r="O18" s="50" t="s">
        <v>83</v>
      </c>
      <c r="P18" s="50" t="s">
        <v>83</v>
      </c>
      <c r="Q18" s="50" t="s">
        <v>83</v>
      </c>
      <c r="R18" s="50" t="s">
        <v>83</v>
      </c>
      <c r="S18" s="50" t="s">
        <v>83</v>
      </c>
      <c r="T18" s="50" t="s">
        <v>83</v>
      </c>
      <c r="U18" s="50" t="s">
        <v>83</v>
      </c>
    </row>
    <row r="19" spans="1:21" ht="12.75">
      <c r="A19" s="61" t="s">
        <v>73</v>
      </c>
      <c r="B19" s="50" t="s">
        <v>83</v>
      </c>
      <c r="C19" s="50" t="s">
        <v>83</v>
      </c>
      <c r="D19" s="50" t="s">
        <v>83</v>
      </c>
      <c r="E19" s="50" t="s">
        <v>83</v>
      </c>
      <c r="F19" s="50" t="s">
        <v>83</v>
      </c>
      <c r="G19" s="50" t="s">
        <v>83</v>
      </c>
      <c r="H19" s="50" t="s">
        <v>83</v>
      </c>
      <c r="I19" s="50" t="s">
        <v>83</v>
      </c>
      <c r="J19" s="50" t="s">
        <v>83</v>
      </c>
      <c r="K19" s="50" t="s">
        <v>83</v>
      </c>
      <c r="L19" s="50" t="s">
        <v>83</v>
      </c>
      <c r="M19" s="50" t="s">
        <v>83</v>
      </c>
      <c r="N19" s="50" t="s">
        <v>83</v>
      </c>
      <c r="O19" s="50" t="s">
        <v>83</v>
      </c>
      <c r="P19" s="50" t="s">
        <v>83</v>
      </c>
      <c r="Q19" s="50" t="s">
        <v>83</v>
      </c>
      <c r="R19" s="50" t="s">
        <v>83</v>
      </c>
      <c r="S19" s="50" t="s">
        <v>83</v>
      </c>
      <c r="T19" s="50" t="s">
        <v>83</v>
      </c>
      <c r="U19" s="50" t="s">
        <v>83</v>
      </c>
    </row>
    <row r="20" spans="1:21" ht="12.75">
      <c r="A20" s="61" t="s">
        <v>74</v>
      </c>
      <c r="B20" s="48">
        <f>'Dwelling size Drill down'!B20*'Total stock Drill down'!B20</f>
        <v>611088.03723</v>
      </c>
      <c r="C20" s="48">
        <f>'Dwelling size Drill down'!C20*'Total stock Drill down'!C20</f>
        <v>620592.5210099999</v>
      </c>
      <c r="D20" s="48">
        <f>'Dwelling size Drill down'!D20*'Total stock Drill down'!D20</f>
        <v>628544.875365</v>
      </c>
      <c r="E20" s="48">
        <f>'Dwelling size Drill down'!E20*'Total stock Drill down'!E20</f>
        <v>637414.235955</v>
      </c>
      <c r="F20" s="48">
        <f>'Dwelling size Drill down'!F20*'Total stock Drill down'!F20</f>
        <v>646141.50698</v>
      </c>
      <c r="G20" s="48">
        <f>'Dwelling size Drill down'!G20*'Total stock Drill down'!G20</f>
        <v>655517.13162</v>
      </c>
      <c r="H20" s="48">
        <f>'Dwelling size Drill down'!H20*'Total stock Drill down'!H20</f>
        <v>664902.152</v>
      </c>
      <c r="I20" s="48">
        <f>'Dwelling size Drill down'!I20*'Total stock Drill down'!I20</f>
        <v>675314.980895</v>
      </c>
      <c r="J20" s="48">
        <f>'Dwelling size Drill down'!J20*'Total stock Drill down'!J20</f>
        <v>685422.12501</v>
      </c>
      <c r="K20" s="48">
        <f>'Dwelling size Drill down'!K20*'Total stock Drill down'!K20</f>
        <v>693932.86644</v>
      </c>
      <c r="L20" s="48">
        <f>'Dwelling size Drill down'!L20*'Total stock Drill down'!L20</f>
        <v>703049.8296299999</v>
      </c>
      <c r="M20" s="48">
        <f>'Dwelling size Drill down'!M20*'Total stock Drill down'!M20</f>
        <v>710671.4563900001</v>
      </c>
      <c r="N20" s="48">
        <f>'Dwelling size Drill down'!N20*'Total stock Drill down'!N20</f>
        <v>716924.25515</v>
      </c>
      <c r="O20" s="48">
        <f>'Dwelling size Drill down'!O20*'Total stock Drill down'!O20</f>
        <v>723870.06406</v>
      </c>
      <c r="P20" s="48">
        <f>'Dwelling size Drill down'!P20*'Total stock Drill down'!P20</f>
        <v>730280.13069</v>
      </c>
      <c r="Q20" s="48">
        <f>'Dwelling size Drill down'!Q20*'Total stock Drill down'!Q20</f>
        <v>735824.534755</v>
      </c>
      <c r="R20" s="48">
        <f>'Dwelling size Drill down'!R20*'Total stock Drill down'!R20</f>
        <v>742526.5</v>
      </c>
      <c r="S20" s="48">
        <f>'Dwelling size Drill down'!S20*'Total stock Drill down'!S20</f>
        <v>748786</v>
      </c>
      <c r="T20" s="48">
        <f>'Dwelling size Drill down'!T20*'Total stock Drill down'!T20</f>
        <v>756276</v>
      </c>
      <c r="U20" s="48">
        <f>'Dwelling size Drill down'!U20*'Total stock Drill down'!U20</f>
        <v>764087</v>
      </c>
    </row>
    <row r="21" spans="1:21" ht="12.75">
      <c r="A21" s="61" t="s">
        <v>75</v>
      </c>
      <c r="B21" s="48">
        <f>'Dwelling size Drill down'!B21*'Total stock Drill down'!B21</f>
        <v>656911.2000000001</v>
      </c>
      <c r="C21" s="48">
        <f>'Dwelling size Drill down'!C21*'Total stock Drill down'!C21</f>
        <v>672612.69488</v>
      </c>
      <c r="D21" s="48">
        <f>'Dwelling size Drill down'!D21*'Total stock Drill down'!D21</f>
        <v>688279.811408</v>
      </c>
      <c r="E21" s="48">
        <f>'Dwelling size Drill down'!E21*'Total stock Drill down'!E21</f>
        <v>701725.665004</v>
      </c>
      <c r="F21" s="48">
        <f>'Dwelling size Drill down'!F21*'Total stock Drill down'!F21</f>
        <v>714078.3838859999</v>
      </c>
      <c r="G21" s="48">
        <f>'Dwelling size Drill down'!G21*'Total stock Drill down'!G21</f>
        <v>725839.70163</v>
      </c>
      <c r="H21" s="48">
        <f>'Dwelling size Drill down'!H21*'Total stock Drill down'!H21</f>
        <v>737612.08317</v>
      </c>
      <c r="I21" s="48">
        <f>'Dwelling size Drill down'!I21*'Total stock Drill down'!I21</f>
        <v>750110.3798999999</v>
      </c>
      <c r="J21" s="48">
        <f>'Dwelling size Drill down'!J21*'Total stock Drill down'!J21</f>
        <v>763290.45024</v>
      </c>
      <c r="K21" s="48">
        <f>'Dwelling size Drill down'!K21*'Total stock Drill down'!K21</f>
        <v>776577.61521</v>
      </c>
      <c r="L21" s="48">
        <f>'Dwelling size Drill down'!L21*'Total stock Drill down'!L21</f>
        <v>790438.76325</v>
      </c>
      <c r="M21" s="48">
        <f>'Dwelling size Drill down'!M21*'Total stock Drill down'!M21</f>
        <v>805698.44784</v>
      </c>
      <c r="N21" s="48">
        <f>'Dwelling size Drill down'!N21*'Total stock Drill down'!N21</f>
        <v>847752.0647400001</v>
      </c>
      <c r="O21" s="48">
        <f>'Dwelling size Drill down'!O21*'Total stock Drill down'!O21</f>
        <v>866322.0198</v>
      </c>
      <c r="P21" s="48">
        <f>'Dwelling size Drill down'!P21*'Total stock Drill down'!P21</f>
        <v>875521.657596</v>
      </c>
      <c r="Q21" s="48">
        <f>'Dwelling size Drill down'!Q21*'Total stock Drill down'!Q21</f>
        <v>885067.904808</v>
      </c>
      <c r="R21" s="48">
        <f>'Dwelling size Drill down'!R21*'Total stock Drill down'!R21</f>
        <v>895058.12933</v>
      </c>
      <c r="S21" s="48">
        <f>'Dwelling size Drill down'!S21*'Total stock Drill down'!S21</f>
        <v>906960.26</v>
      </c>
      <c r="T21" s="48">
        <f>'Dwelling size Drill down'!T21*'Total stock Drill down'!T21</f>
        <v>923151.0599999999</v>
      </c>
      <c r="U21" s="48">
        <f>'Dwelling size Drill down'!U21*'Total stock Drill down'!U21</f>
        <v>937819.2</v>
      </c>
    </row>
    <row r="22" spans="1:21" ht="12.75">
      <c r="A22" s="61" t="s">
        <v>76</v>
      </c>
      <c r="B22" s="48">
        <f>'Dwelling size Drill down'!B22*'Total stock Drill down'!B22</f>
        <v>234733.527</v>
      </c>
      <c r="C22" s="48">
        <f>'Dwelling size Drill down'!C22*'Total stock Drill down'!C22</f>
        <v>269858.624</v>
      </c>
      <c r="D22" s="48">
        <f>'Dwelling size Drill down'!D22*'Total stock Drill down'!D22</f>
        <v>278003.57</v>
      </c>
      <c r="E22" s="48">
        <f>'Dwelling size Drill down'!E22*'Total stock Drill down'!E22</f>
        <v>286785.972</v>
      </c>
      <c r="F22" s="48">
        <f>'Dwelling size Drill down'!F22*'Total stock Drill down'!F22</f>
        <v>296368.738</v>
      </c>
      <c r="G22" s="48">
        <f>'Dwelling size Drill down'!G22*'Total stock Drill down'!G22</f>
        <v>324239.68799999997</v>
      </c>
      <c r="H22" s="48">
        <f>'Dwelling size Drill down'!H22*'Total stock Drill down'!H22</f>
        <v>428557.5305</v>
      </c>
      <c r="I22" s="48" t="s">
        <v>83</v>
      </c>
      <c r="J22" s="48" t="s">
        <v>83</v>
      </c>
      <c r="K22" s="48" t="s">
        <v>83</v>
      </c>
      <c r="L22" s="48" t="s">
        <v>83</v>
      </c>
      <c r="M22" s="48" t="s">
        <v>83</v>
      </c>
      <c r="N22" s="48" t="s">
        <v>83</v>
      </c>
      <c r="O22" s="48">
        <f>'Dwelling size Drill down'!O22*'Total stock Drill down'!O22</f>
        <v>480417.55</v>
      </c>
      <c r="P22" s="48">
        <f>'Dwelling size Drill down'!P22*'Total stock Drill down'!P22</f>
        <v>494434.442</v>
      </c>
      <c r="Q22" s="48">
        <f>'Dwelling size Drill down'!Q22*'Total stock Drill down'!Q22</f>
        <v>495442.40100000007</v>
      </c>
      <c r="R22" s="48">
        <f>'Dwelling size Drill down'!R22*'Total stock Drill down'!R22</f>
        <v>505765.89602000004</v>
      </c>
      <c r="S22" s="48">
        <f>'Dwelling size Drill down'!S22*'Total stock Drill down'!S22</f>
        <v>521635.23936</v>
      </c>
      <c r="T22" s="48">
        <f>'Dwelling size Drill down'!T22*'Total stock Drill down'!T22</f>
        <v>531556.02416862</v>
      </c>
      <c r="U22" s="48">
        <f>'Dwelling size Drill down'!U22*'Total stock Drill down'!U22</f>
        <v>537967.82228433</v>
      </c>
    </row>
    <row r="23" spans="1:21" ht="12.75">
      <c r="A23" s="61" t="s">
        <v>78</v>
      </c>
      <c r="B23" s="49">
        <f>'Dwelling size Drill down'!B23*'Total stock Drill down'!B24</f>
        <v>415803.95999999996</v>
      </c>
      <c r="C23" s="49">
        <f>'Dwelling size Drill down'!C23*'Total stock Drill down'!C24</f>
        <v>415803.95999999996</v>
      </c>
      <c r="D23" s="49">
        <f>'Dwelling size Drill down'!D23*'Total stock Drill down'!D24</f>
        <v>415803.95999999996</v>
      </c>
      <c r="E23" s="49">
        <f>'Dwelling size Drill down'!E23*'Total stock Drill down'!E24</f>
        <v>418190.4</v>
      </c>
      <c r="F23" s="49">
        <f>'Dwelling size Drill down'!F23*'Total stock Drill down'!F24</f>
        <v>421235.64</v>
      </c>
      <c r="G23" s="49">
        <f>'Dwelling size Drill down'!G23*'Total stock Drill down'!G24</f>
        <v>424041.18</v>
      </c>
      <c r="H23" s="49">
        <f>'Dwelling size Drill down'!H23*'Total stock Drill down'!H24</f>
        <v>426793.04</v>
      </c>
      <c r="I23" s="49">
        <f>'Dwelling size Drill down'!I23*'Total stock Drill down'!I24</f>
        <v>430172.93</v>
      </c>
      <c r="J23" s="49">
        <f>'Dwelling size Drill down'!J23*'Total stock Drill down'!J24</f>
        <v>432850.2</v>
      </c>
      <c r="K23" s="49">
        <f>'Dwelling size Drill down'!K23*'Total stock Drill down'!K24</f>
        <v>435567.4</v>
      </c>
      <c r="L23" s="49">
        <f>'Dwelling size Drill down'!L23*'Total stock Drill down'!L24</f>
        <v>438261.36</v>
      </c>
      <c r="M23" s="49">
        <f>'Dwelling size Drill down'!M23*'Total stock Drill down'!M24</f>
        <v>486663.21</v>
      </c>
      <c r="N23" s="49">
        <f>'Dwelling size Drill down'!N23*'Total stock Drill down'!N24</f>
        <v>489853.54</v>
      </c>
      <c r="O23" s="49">
        <f>'Dwelling size Drill down'!O23*'Total stock Drill down'!O24</f>
        <v>493277.51999999996</v>
      </c>
      <c r="P23" s="49">
        <f>'Dwelling size Drill down'!P23*'Total stock Drill down'!P24</f>
        <v>497346.07999999996</v>
      </c>
      <c r="Q23" s="49">
        <f>'Dwelling size Drill down'!Q23*'Total stock Drill down'!Q24</f>
        <v>500835.07</v>
      </c>
      <c r="R23" s="49">
        <f>'Dwelling size Drill down'!R23*'Total stock Drill down'!R24</f>
        <v>506371.12000000005</v>
      </c>
      <c r="S23" s="49">
        <f>'Dwelling size Drill down'!S23*'Total stock Drill down'!S24</f>
        <v>511664.89999999997</v>
      </c>
      <c r="T23" s="49">
        <f>'Dwelling size Drill down'!T23*'Total stock Drill down'!T24</f>
        <v>518396.96</v>
      </c>
      <c r="U23" s="49">
        <f>'Dwelling size Drill down'!U23*'Total stock Drill down'!U24</f>
        <v>521882.4</v>
      </c>
    </row>
    <row r="24" spans="1:21" ht="12.75">
      <c r="A24" s="61" t="s">
        <v>80</v>
      </c>
      <c r="B24" s="48">
        <f>'Dwelling size Drill down'!B24*'Total stock Drill down'!B26</f>
        <v>127758.132</v>
      </c>
      <c r="C24" s="48">
        <f>'Dwelling size Drill down'!C24*'Total stock Drill down'!C26</f>
        <v>129879.98</v>
      </c>
      <c r="D24" s="48">
        <f>'Dwelling size Drill down'!D24*'Total stock Drill down'!D26</f>
        <v>131706.64456000002</v>
      </c>
      <c r="E24" s="48">
        <f>'Dwelling size Drill down'!E24*'Total stock Drill down'!E26</f>
        <v>133459.20234</v>
      </c>
      <c r="F24" s="48">
        <f>'Dwelling size Drill down'!F24*'Total stock Drill down'!F26</f>
        <v>134953.4848</v>
      </c>
      <c r="G24" s="48">
        <f>'Dwelling size Drill down'!G24*'Total stock Drill down'!G26</f>
        <v>137165.86088</v>
      </c>
      <c r="H24" s="48">
        <f>'Dwelling size Drill down'!H24*'Total stock Drill down'!H26</f>
        <v>139388.51966</v>
      </c>
      <c r="I24" s="48">
        <f>'Dwelling size Drill down'!I24*'Total stock Drill down'!I26</f>
        <v>141652.99995</v>
      </c>
      <c r="J24" s="48">
        <f>'Dwelling size Drill down'!J24*'Total stock Drill down'!J26</f>
        <v>143952.54772</v>
      </c>
      <c r="K24" s="48">
        <f>'Dwelling size Drill down'!K24*'Total stock Drill down'!K26</f>
        <v>146373.18211999998</v>
      </c>
      <c r="L24" s="48">
        <f>'Dwelling size Drill down'!L24*'Total stock Drill down'!L26</f>
        <v>148892.57348000002</v>
      </c>
      <c r="M24" s="48">
        <f>'Dwelling size Drill down'!M24*'Total stock Drill down'!M26</f>
        <v>157001.65000000002</v>
      </c>
      <c r="N24" s="48">
        <f>'Dwelling size Drill down'!N24*'Total stock Drill down'!N26</f>
        <v>159084.8004</v>
      </c>
      <c r="O24" s="48">
        <f>'Dwelling size Drill down'!O24*'Total stock Drill down'!O26</f>
        <v>161500.08619000003</v>
      </c>
      <c r="P24" s="48">
        <f>'Dwelling size Drill down'!P24*'Total stock Drill down'!P26</f>
        <v>161967.88705075</v>
      </c>
      <c r="Q24" s="48">
        <f>'Dwelling size Drill down'!Q24*'Total stock Drill down'!Q26</f>
        <v>162684.94952</v>
      </c>
      <c r="R24" s="48">
        <f>'Dwelling size Drill down'!R24*'Total stock Drill down'!R26</f>
        <v>163304.13078</v>
      </c>
      <c r="S24" s="48">
        <f>'Dwelling size Drill down'!S24*'Total stock Drill down'!S26</f>
        <v>164157.01266</v>
      </c>
      <c r="T24" s="48">
        <f>'Dwelling size Drill down'!T24*'Total stock Drill down'!T26</f>
        <v>164898.0406</v>
      </c>
      <c r="U24" s="48">
        <f>'Dwelling size Drill down'!U24*'Total stock Drill down'!U26</f>
        <v>164558.7856528</v>
      </c>
    </row>
    <row r="25" spans="1:21" ht="12.75">
      <c r="A25" s="61" t="s">
        <v>81</v>
      </c>
      <c r="B25" s="49">
        <f>'Dwelling size Drill down'!B25*'Total stock Drill down'!B27</f>
        <v>45017.25480000001</v>
      </c>
      <c r="C25" s="49">
        <f>'Dwelling size Drill down'!C25*'Total stock Drill down'!C27</f>
        <v>45017.25480000001</v>
      </c>
      <c r="D25" s="49">
        <f>'Dwelling size Drill down'!D25*'Total stock Drill down'!D27</f>
        <v>45850.845</v>
      </c>
      <c r="E25" s="49">
        <f>'Dwelling size Drill down'!E25*'Total stock Drill down'!E27</f>
        <v>46654.705200000004</v>
      </c>
      <c r="F25" s="49">
        <f>'Dwelling size Drill down'!F25*'Total stock Drill down'!F27</f>
        <v>47223.841</v>
      </c>
      <c r="G25" s="49">
        <f>'Dwelling size Drill down'!G25*'Total stock Drill down'!G27</f>
        <v>47810.21000000001</v>
      </c>
      <c r="H25" s="49">
        <f>'Dwelling size Drill down'!H25*'Total stock Drill down'!H27</f>
        <v>48426.506499999996</v>
      </c>
      <c r="I25" s="49">
        <f>'Dwelling size Drill down'!I25*'Total stock Drill down'!I27</f>
        <v>49113.8053</v>
      </c>
      <c r="J25" s="49">
        <f>'Dwelling size Drill down'!J25*'Total stock Drill down'!J27</f>
        <v>49774.479</v>
      </c>
      <c r="K25" s="49">
        <f>'Dwelling size Drill down'!K25*'Total stock Drill down'!K27</f>
        <v>50343.9318</v>
      </c>
      <c r="L25" s="49">
        <f>'Dwelling size Drill down'!L25*'Total stock Drill down'!L27</f>
        <v>51077.0724</v>
      </c>
      <c r="M25" s="49">
        <f>'Dwelling size Drill down'!M25*'Total stock Drill down'!M27</f>
        <v>51811.06</v>
      </c>
      <c r="N25" s="49">
        <f>'Dwelling size Drill down'!N25*'Total stock Drill down'!N27</f>
        <v>58868.4</v>
      </c>
      <c r="O25" s="49">
        <f>'Dwelling size Drill down'!O25*'Total stock Drill down'!O27</f>
        <v>59582.4804</v>
      </c>
      <c r="P25" s="49">
        <f>'Dwelling size Drill down'!P25*'Total stock Drill down'!P27</f>
        <v>60327.3636</v>
      </c>
      <c r="Q25" s="49">
        <f>'Dwelling size Drill down'!Q25*'Total stock Drill down'!Q27</f>
        <v>61114.9077</v>
      </c>
      <c r="R25" s="49">
        <f>'Dwelling size Drill down'!R25*'Total stock Drill down'!R27</f>
        <v>61902.594000000005</v>
      </c>
      <c r="S25" s="49">
        <f>'Dwelling size Drill down'!S25*'Total stock Drill down'!S27</f>
        <v>62842.63999999999</v>
      </c>
      <c r="T25" s="49">
        <f>'Dwelling size Drill down'!T25*'Total stock Drill down'!T27</f>
        <v>63830.61430000001</v>
      </c>
      <c r="U25" s="49">
        <f>'Dwelling size Drill down'!U25*'Total stock Drill down'!U27</f>
        <v>64461.5788</v>
      </c>
    </row>
    <row r="26" spans="1:21" ht="12.75">
      <c r="A26" s="61" t="s">
        <v>62</v>
      </c>
      <c r="B26" s="48">
        <f>'Dwelling size Drill down'!B26*'Total stock Drill down'!B8</f>
        <v>1415579.75453409</v>
      </c>
      <c r="C26" s="48">
        <f>'Dwelling size Drill down'!C26*'Total stock Drill down'!C8</f>
        <v>1469395.80998721</v>
      </c>
      <c r="D26" s="48">
        <f>'Dwelling size Drill down'!D26*'Total stock Drill down'!D8</f>
        <v>1521579.12968938</v>
      </c>
      <c r="E26" s="48">
        <f>'Dwelling size Drill down'!E26*'Total stock Drill down'!E8</f>
        <v>1547443.9722419397</v>
      </c>
      <c r="F26" s="48">
        <f>'Dwelling size Drill down'!F26*'Total stock Drill down'!F8</f>
        <v>1574371.5871656</v>
      </c>
      <c r="G26" s="48">
        <f>'Dwelling size Drill down'!G26*'Total stock Drill down'!G8</f>
        <v>1600518.53406912</v>
      </c>
      <c r="H26" s="48">
        <f>'Dwelling size Drill down'!H26*'Total stock Drill down'!H8</f>
        <v>1631876.42475946</v>
      </c>
      <c r="I26" s="48">
        <f>'Dwelling size Drill down'!I26*'Total stock Drill down'!I8</f>
        <v>1665853.0910379798</v>
      </c>
      <c r="J26" s="48">
        <f>'Dwelling size Drill down'!J26*'Total stock Drill down'!J8</f>
        <v>1699947.3835282498</v>
      </c>
      <c r="K26" s="48">
        <f>'Dwelling size Drill down'!K26*'Total stock Drill down'!K8</f>
        <v>1740039.90680898</v>
      </c>
      <c r="L26" s="48">
        <f>'Dwelling size Drill down'!L26*'Total stock Drill down'!L8</f>
        <v>1785944.16776646</v>
      </c>
      <c r="M26" s="48">
        <f>'Dwelling size Drill down'!M26*'Total stock Drill down'!M8</f>
        <v>1841193.29904732</v>
      </c>
      <c r="N26" s="48">
        <f>'Dwelling size Drill down'!N26*'Total stock Drill down'!N8</f>
        <v>1892397.3484197601</v>
      </c>
      <c r="O26" s="48">
        <f>'Dwelling size Drill down'!O26*'Total stock Drill down'!O8</f>
        <v>1942591.3538129998</v>
      </c>
      <c r="P26" s="48">
        <f>'Dwelling size Drill down'!P26*'Total stock Drill down'!P8</f>
        <v>1998304.6635032399</v>
      </c>
      <c r="Q26" s="48">
        <f>'Dwelling size Drill down'!Q26*'Total stock Drill down'!Q8</f>
        <v>2056515.71376112</v>
      </c>
      <c r="R26" s="48">
        <f>'Dwelling size Drill down'!R26*'Total stock Drill down'!R8</f>
        <v>2120966.785742</v>
      </c>
      <c r="S26" s="48">
        <f>'Dwelling size Drill down'!S26*'Total stock Drill down'!S8</f>
        <v>2184755.11863858</v>
      </c>
      <c r="T26" s="48">
        <f>'Dwelling size Drill down'!T26*'Total stock Drill down'!T8</f>
        <v>2247914.29700612</v>
      </c>
      <c r="U26" s="48">
        <f>'Dwelling size Drill down'!U26*'Total stock Drill down'!U8</f>
        <v>2292978.2800983</v>
      </c>
    </row>
    <row r="27" spans="1:21" ht="12.75">
      <c r="A27" s="61" t="s">
        <v>82</v>
      </c>
      <c r="B27" s="48">
        <f>'Dwelling size Drill down'!B27*'Total stock Drill down'!B28</f>
        <v>449511.00893999997</v>
      </c>
      <c r="C27" s="48">
        <f>'Dwelling size Drill down'!C27*'Total stock Drill down'!C28</f>
        <v>464280.01</v>
      </c>
      <c r="D27" s="48">
        <f>'Dwelling size Drill down'!D27*'Total stock Drill down'!D28</f>
        <v>472894.98235</v>
      </c>
      <c r="E27" s="48">
        <f>'Dwelling size Drill down'!E27*'Total stock Drill down'!E28</f>
        <v>473394.99505</v>
      </c>
      <c r="F27" s="48">
        <f>'Dwelling size Drill down'!F27*'Total stock Drill down'!F28</f>
        <v>474316.01179</v>
      </c>
      <c r="G27" s="48">
        <f>'Dwelling size Drill down'!G27*'Total stock Drill down'!G28</f>
        <v>472667.98696</v>
      </c>
      <c r="H27" s="48">
        <f>'Dwelling size Drill down'!H27*'Total stock Drill down'!H28</f>
        <v>469448.0106</v>
      </c>
      <c r="I27" s="48">
        <f>'Dwelling size Drill down'!I27*'Total stock Drill down'!I28</f>
        <v>460563.02208</v>
      </c>
      <c r="J27" s="48">
        <f>'Dwelling size Drill down'!J27*'Total stock Drill down'!J28</f>
        <v>455559.02568</v>
      </c>
      <c r="K27" s="48">
        <f>'Dwelling size Drill down'!K27*'Total stock Drill down'!K28</f>
        <v>454820.7695</v>
      </c>
      <c r="L27" s="48">
        <f>'Dwelling size Drill down'!L27*'Total stock Drill down'!L28</f>
        <v>458834.863</v>
      </c>
      <c r="M27" s="48">
        <f>'Dwelling size Drill down'!M27*'Total stock Drill down'!M28</f>
        <v>461127</v>
      </c>
      <c r="N27" s="48">
        <f>'Dwelling size Drill down'!N27*'Total stock Drill down'!N28</f>
        <v>471579</v>
      </c>
      <c r="O27" s="48">
        <f>'Dwelling size Drill down'!O27*'Total stock Drill down'!O28</f>
        <v>480000</v>
      </c>
      <c r="P27" s="48">
        <f>'Dwelling size Drill down'!P27*'Total stock Drill down'!P28</f>
        <v>475200</v>
      </c>
      <c r="Q27" s="48">
        <f>'Dwelling size Drill down'!Q27*'Total stock Drill down'!Q28</f>
        <v>449105.19321734</v>
      </c>
      <c r="R27" s="48">
        <f>'Dwelling size Drill down'!R27*'Total stock Drill down'!R28</f>
        <v>450286.80888468004</v>
      </c>
      <c r="S27" s="48">
        <f>'Dwelling size Drill down'!S27*'Total stock Drill down'!S28</f>
        <v>450231.5478609</v>
      </c>
      <c r="T27" s="48">
        <f>'Dwelling size Drill down'!T27*'Total stock Drill down'!T28</f>
        <v>451974.95171858993</v>
      </c>
      <c r="U27" s="48">
        <f>'Dwelling size Drill down'!U27*'Total stock Drill down'!U28</f>
        <v>457698.16110681003</v>
      </c>
    </row>
    <row r="28" spans="1:21" ht="12.75">
      <c r="A28" s="61" t="s">
        <v>79</v>
      </c>
      <c r="B28" s="48">
        <f>'Dwelling size Drill down'!B28*'Total stock Drill down'!B25</f>
        <v>1833230.28518</v>
      </c>
      <c r="C28" s="48">
        <f>'Dwelling size Drill down'!C28*'Total stock Drill down'!C25</f>
        <v>1851280</v>
      </c>
      <c r="D28" s="48">
        <f>'Dwelling size Drill down'!D28*'Total stock Drill down'!D25</f>
        <v>1888434</v>
      </c>
      <c r="E28" s="48">
        <f>'Dwelling size Drill down'!E28*'Total stock Drill down'!E25</f>
        <v>1926098</v>
      </c>
      <c r="F28" s="48">
        <f>'Dwelling size Drill down'!F28*'Total stock Drill down'!F25</f>
        <v>1964776</v>
      </c>
      <c r="G28" s="48">
        <f>'Dwelling size Drill down'!G28*'Total stock Drill down'!G25</f>
        <v>2045904</v>
      </c>
      <c r="H28" s="48">
        <f>'Dwelling size Drill down'!H28*'Total stock Drill down'!H25</f>
        <v>2087345</v>
      </c>
      <c r="I28" s="48">
        <f>'Dwelling size Drill down'!I28*'Total stock Drill down'!I25</f>
        <v>2113069.62</v>
      </c>
      <c r="J28" s="48">
        <f>'Dwelling size Drill down'!J28*'Total stock Drill down'!J25</f>
        <v>2138682.8800000004</v>
      </c>
      <c r="K28" s="48">
        <f>'Dwelling size Drill down'!K28*'Total stock Drill down'!K25</f>
        <v>2164267.5</v>
      </c>
      <c r="L28" s="48">
        <f>'Dwelling size Drill down'!L28*'Total stock Drill down'!L25</f>
        <v>2192243.76</v>
      </c>
      <c r="M28" s="48">
        <f>'Dwelling size Drill down'!M28*'Total stock Drill down'!M25</f>
        <v>2155467.6</v>
      </c>
      <c r="N28" s="48">
        <f>'Dwelling size Drill down'!N28*'Total stock Drill down'!N25</f>
        <v>2236592.79375</v>
      </c>
      <c r="O28" s="48">
        <f>'Dwelling size Drill down'!O28*'Total stock Drill down'!O25</f>
        <v>2205845.83377</v>
      </c>
      <c r="P28" s="48">
        <f>'Dwelling size Drill down'!P28*'Total stock Drill down'!P25</f>
        <v>2229487.93957</v>
      </c>
      <c r="Q28" s="48">
        <f>'Dwelling size Drill down'!Q28*'Total stock Drill down'!Q25</f>
        <v>2257196.4690199997</v>
      </c>
      <c r="R28" s="48">
        <f>'Dwelling size Drill down'!R28*'Total stock Drill down'!R25</f>
        <v>2330101.7748000002</v>
      </c>
      <c r="S28" s="48">
        <f>'Dwelling size Drill down'!S28*'Total stock Drill down'!S25</f>
        <v>2350944.2828</v>
      </c>
      <c r="T28" s="48">
        <f>'Dwelling size Drill down'!T28*'Total stock Drill down'!T25</f>
        <v>2372511.7476000004</v>
      </c>
      <c r="U28" s="48">
        <f>'Dwelling size Drill down'!U28*'Total stock Drill down'!U25</f>
        <v>2389729.4716000003</v>
      </c>
    </row>
    <row r="29" spans="1:22" ht="51">
      <c r="A29" s="62" t="s">
        <v>184</v>
      </c>
      <c r="B29" s="48">
        <f>B4+B7+B9+B11+B12+B13+B15+B20+B21+B23+B24+B25+B26+B27+B28</f>
        <v>11876703.824284092</v>
      </c>
      <c r="C29" s="48">
        <f aca="true" t="shared" si="0" ref="C29:U29">C4+C7+C9+C11+C12+C13+C15+C20+C21+C23+C24+C25+C26+C27+C28</f>
        <v>12077482.658477211</v>
      </c>
      <c r="D29" s="48">
        <f t="shared" si="0"/>
        <v>12286998.16347238</v>
      </c>
      <c r="E29" s="48">
        <f t="shared" si="0"/>
        <v>12477420.73999094</v>
      </c>
      <c r="F29" s="48">
        <f t="shared" si="0"/>
        <v>12675382.658021599</v>
      </c>
      <c r="G29" s="48">
        <f t="shared" si="0"/>
        <v>12891501.050159121</v>
      </c>
      <c r="H29" s="48">
        <f t="shared" si="0"/>
        <v>13061414.09268946</v>
      </c>
      <c r="I29" s="48">
        <f t="shared" si="0"/>
        <v>13214276.20096298</v>
      </c>
      <c r="J29" s="48">
        <f t="shared" si="0"/>
        <v>13369012.651378248</v>
      </c>
      <c r="K29" s="48">
        <f t="shared" si="0"/>
        <v>13558195.53007898</v>
      </c>
      <c r="L29" s="48">
        <f t="shared" si="0"/>
        <v>13746646.982426459</v>
      </c>
      <c r="M29" s="48">
        <f t="shared" si="0"/>
        <v>13948711.95647732</v>
      </c>
      <c r="N29" s="48">
        <f t="shared" si="0"/>
        <v>14202420.878052007</v>
      </c>
      <c r="O29" s="48">
        <f t="shared" si="0"/>
        <v>14322874.690817429</v>
      </c>
      <c r="P29" s="48">
        <f t="shared" si="0"/>
        <v>14480299.213455109</v>
      </c>
      <c r="Q29" s="48">
        <f t="shared" si="0"/>
        <v>14620680.82249728</v>
      </c>
      <c r="R29" s="48">
        <f t="shared" si="0"/>
        <v>14846814.20067114</v>
      </c>
      <c r="S29" s="48">
        <f t="shared" si="0"/>
        <v>14941626.245251881</v>
      </c>
      <c r="T29" s="48">
        <f t="shared" si="0"/>
        <v>15110629.461581869</v>
      </c>
      <c r="U29" s="48">
        <f t="shared" si="0"/>
        <v>15251008.87154015</v>
      </c>
      <c r="V29" t="s">
        <v>85</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Z28"/>
  <sheetViews>
    <sheetView zoomScalePageLayoutView="0" workbookViewId="0" topLeftCell="A1">
      <selection activeCell="A12" sqref="A12"/>
    </sheetView>
  </sheetViews>
  <sheetFormatPr defaultColWidth="9.140625" defaultRowHeight="12.75"/>
  <cols>
    <col min="1" max="1" width="63.28125" style="0" customWidth="1"/>
    <col min="2" max="23" width="11.140625" style="0" bestFit="1" customWidth="1"/>
  </cols>
  <sheetData>
    <row r="1" spans="1:26" s="51" customFormat="1" ht="23.25" customHeight="1">
      <c r="A1" s="52" t="s">
        <v>84</v>
      </c>
      <c r="B1" s="53">
        <v>1990</v>
      </c>
      <c r="C1" s="53">
        <v>1991</v>
      </c>
      <c r="D1" s="53">
        <v>1992</v>
      </c>
      <c r="E1" s="53">
        <v>1993</v>
      </c>
      <c r="F1" s="53">
        <v>1994</v>
      </c>
      <c r="G1" s="53">
        <v>1995</v>
      </c>
      <c r="H1" s="53">
        <v>1996</v>
      </c>
      <c r="I1" s="53">
        <v>1997</v>
      </c>
      <c r="J1" s="53">
        <v>1998</v>
      </c>
      <c r="K1" s="53">
        <v>1999</v>
      </c>
      <c r="L1" s="53">
        <v>2000</v>
      </c>
      <c r="M1" s="53">
        <v>2001</v>
      </c>
      <c r="N1" s="53">
        <v>2002</v>
      </c>
      <c r="O1" s="53">
        <v>2003</v>
      </c>
      <c r="P1" s="53">
        <v>2004</v>
      </c>
      <c r="Q1" s="53">
        <v>2005</v>
      </c>
      <c r="R1" s="53">
        <v>2006</v>
      </c>
      <c r="S1" s="53">
        <v>2007</v>
      </c>
      <c r="T1" s="53">
        <v>2008</v>
      </c>
      <c r="U1" s="53">
        <v>2009</v>
      </c>
      <c r="V1" s="54"/>
      <c r="W1" s="54"/>
      <c r="X1" s="54"/>
      <c r="Y1" s="54"/>
      <c r="Z1" s="54"/>
    </row>
    <row r="2" spans="1:22" ht="12.75">
      <c r="A2" s="42" t="s">
        <v>87</v>
      </c>
      <c r="B2">
        <v>211.958</v>
      </c>
      <c r="C2" s="45">
        <v>203.891</v>
      </c>
      <c r="D2" s="45">
        <v>206.846</v>
      </c>
      <c r="E2" s="45">
        <v>204.939</v>
      </c>
      <c r="F2" s="45">
        <v>208.568</v>
      </c>
      <c r="G2" s="45">
        <v>204.561</v>
      </c>
      <c r="H2" s="45">
        <v>204.825</v>
      </c>
      <c r="I2" s="45">
        <v>214.952</v>
      </c>
      <c r="J2" s="45">
        <v>214.279</v>
      </c>
      <c r="K2" s="45">
        <v>214.668</v>
      </c>
      <c r="L2" s="45">
        <v>224.08</v>
      </c>
      <c r="M2" s="45">
        <v>220.212</v>
      </c>
      <c r="N2" s="45">
        <v>218.876</v>
      </c>
      <c r="O2" s="45">
        <v>210.542</v>
      </c>
      <c r="P2" s="45">
        <v>211.33</v>
      </c>
      <c r="Q2" s="45">
        <v>210.624</v>
      </c>
      <c r="R2" s="45">
        <v>216.41</v>
      </c>
      <c r="S2" s="45">
        <v>209.306</v>
      </c>
      <c r="T2" s="45">
        <v>213.976</v>
      </c>
      <c r="U2" s="45">
        <v>208.211</v>
      </c>
      <c r="V2" s="42" t="s">
        <v>174</v>
      </c>
    </row>
    <row r="3" spans="1:22" ht="12.75">
      <c r="A3" s="42" t="s">
        <v>88</v>
      </c>
      <c r="B3">
        <v>1.255</v>
      </c>
      <c r="C3" s="45">
        <v>1.191</v>
      </c>
      <c r="D3" s="45">
        <v>1.201</v>
      </c>
      <c r="E3" s="45">
        <v>1.18</v>
      </c>
      <c r="F3" s="45">
        <v>1.192</v>
      </c>
      <c r="G3" s="45">
        <v>1.155</v>
      </c>
      <c r="H3" s="45">
        <v>1.148</v>
      </c>
      <c r="I3" s="45">
        <v>1.194</v>
      </c>
      <c r="J3" s="45">
        <v>1.181</v>
      </c>
      <c r="K3" s="45">
        <v>1.171</v>
      </c>
      <c r="L3" s="45">
        <v>1.206</v>
      </c>
      <c r="M3" s="45">
        <v>1.172</v>
      </c>
      <c r="N3" s="45">
        <v>1.151</v>
      </c>
      <c r="O3" s="45">
        <v>1.096</v>
      </c>
      <c r="P3" s="45">
        <v>1.087</v>
      </c>
      <c r="Q3" s="45">
        <v>1.07</v>
      </c>
      <c r="R3" s="45">
        <v>1.087</v>
      </c>
      <c r="S3" s="45">
        <v>1.043</v>
      </c>
      <c r="T3" s="45">
        <v>1.054</v>
      </c>
      <c r="U3" s="45">
        <v>1.012</v>
      </c>
      <c r="V3" s="42" t="s">
        <v>175</v>
      </c>
    </row>
    <row r="4" spans="1:22" ht="12.75">
      <c r="A4" s="42" t="s">
        <v>89</v>
      </c>
      <c r="B4">
        <v>15.511</v>
      </c>
      <c r="C4" s="45">
        <v>14.662</v>
      </c>
      <c r="D4" s="45">
        <v>14.698</v>
      </c>
      <c r="E4" s="45">
        <v>14.373</v>
      </c>
      <c r="F4" s="45">
        <v>14.411</v>
      </c>
      <c r="G4" s="45">
        <v>13.885</v>
      </c>
      <c r="H4" s="45">
        <v>13.73</v>
      </c>
      <c r="I4" s="45">
        <v>14.229</v>
      </c>
      <c r="J4" s="45">
        <v>14.028</v>
      </c>
      <c r="K4" s="45">
        <v>13.847</v>
      </c>
      <c r="L4" s="45">
        <v>14.278</v>
      </c>
      <c r="M4" s="45">
        <v>13.789</v>
      </c>
      <c r="N4" s="45">
        <v>13.5</v>
      </c>
      <c r="O4" s="45">
        <v>12.808</v>
      </c>
      <c r="P4" s="45">
        <v>12.651</v>
      </c>
      <c r="Q4" s="45">
        <v>12.423</v>
      </c>
      <c r="R4" s="45">
        <v>12.549</v>
      </c>
      <c r="S4" s="45">
        <v>12.073</v>
      </c>
      <c r="T4" s="45">
        <v>12.183</v>
      </c>
      <c r="U4" s="45">
        <v>11.681</v>
      </c>
      <c r="V4" s="42" t="s">
        <v>176</v>
      </c>
    </row>
    <row r="5" spans="3:21" ht="12.75">
      <c r="C5" s="45"/>
      <c r="D5" s="45"/>
      <c r="E5" s="45"/>
      <c r="F5" s="45"/>
      <c r="G5" s="45"/>
      <c r="H5" s="45"/>
      <c r="I5" s="45"/>
      <c r="J5" s="45"/>
      <c r="K5" s="45"/>
      <c r="L5" s="45"/>
      <c r="M5" s="45"/>
      <c r="N5" s="45"/>
      <c r="O5" s="45"/>
      <c r="P5" s="45"/>
      <c r="Q5" s="45"/>
      <c r="R5" s="45"/>
      <c r="S5" s="45"/>
      <c r="T5" s="45"/>
      <c r="U5" s="45"/>
    </row>
    <row r="6" spans="3:21" ht="12.75">
      <c r="C6" s="45"/>
      <c r="D6" s="45"/>
      <c r="E6" s="45"/>
      <c r="F6" s="45"/>
      <c r="G6" s="45"/>
      <c r="H6" s="45"/>
      <c r="I6" s="45"/>
      <c r="J6" s="45"/>
      <c r="K6" s="45"/>
      <c r="L6" s="45"/>
      <c r="M6" s="45"/>
      <c r="N6" s="45"/>
      <c r="O6" s="45"/>
      <c r="P6" s="45"/>
      <c r="Q6" s="45"/>
      <c r="R6" s="45"/>
      <c r="S6" s="45"/>
      <c r="T6" s="45"/>
      <c r="U6" s="45"/>
    </row>
    <row r="7" spans="3:21" ht="12.75">
      <c r="C7" s="45"/>
      <c r="D7" s="45"/>
      <c r="E7" s="45"/>
      <c r="F7" s="45"/>
      <c r="G7" s="45"/>
      <c r="H7" s="45"/>
      <c r="I7" s="45"/>
      <c r="J7" s="45"/>
      <c r="K7" s="45"/>
      <c r="L7" s="45"/>
      <c r="M7" s="45"/>
      <c r="N7" s="45"/>
      <c r="O7" s="45"/>
      <c r="P7" s="45"/>
      <c r="Q7" s="45"/>
      <c r="R7" s="45"/>
      <c r="S7" s="45"/>
      <c r="T7" s="45"/>
      <c r="U7" s="45"/>
    </row>
    <row r="8" spans="3:21" ht="12.75">
      <c r="C8" s="45"/>
      <c r="D8" s="45"/>
      <c r="E8" s="45"/>
      <c r="F8" s="45"/>
      <c r="G8" s="45"/>
      <c r="H8" s="45"/>
      <c r="I8" s="45"/>
      <c r="J8" s="45"/>
      <c r="K8" s="45"/>
      <c r="L8" s="45"/>
      <c r="M8" s="45"/>
      <c r="N8" s="45"/>
      <c r="O8" s="45"/>
      <c r="P8" s="45"/>
      <c r="Q8" s="45"/>
      <c r="R8" s="45"/>
      <c r="S8" s="45"/>
      <c r="T8" s="45"/>
      <c r="U8" s="45"/>
    </row>
    <row r="9" spans="3:21" ht="12.75">
      <c r="C9" s="45"/>
      <c r="D9" s="45"/>
      <c r="E9" s="45"/>
      <c r="F9" s="45"/>
      <c r="G9" s="45"/>
      <c r="H9" s="45"/>
      <c r="I9" s="45"/>
      <c r="J9" s="45"/>
      <c r="K9" s="45"/>
      <c r="L9" s="45"/>
      <c r="M9" s="45"/>
      <c r="N9" s="45"/>
      <c r="O9" s="45"/>
      <c r="P9" s="45"/>
      <c r="Q9" s="45"/>
      <c r="R9" s="45"/>
      <c r="S9" s="45"/>
      <c r="T9" s="45"/>
      <c r="U9" s="45"/>
    </row>
    <row r="10" spans="1:26" s="37" customFormat="1" ht="12.75">
      <c r="A10"/>
      <c r="B10"/>
      <c r="C10" s="45"/>
      <c r="D10" s="45"/>
      <c r="E10" s="45"/>
      <c r="F10" s="45"/>
      <c r="G10" s="45"/>
      <c r="H10" s="45"/>
      <c r="I10" s="45"/>
      <c r="J10" s="45"/>
      <c r="K10" s="45"/>
      <c r="L10" s="45"/>
      <c r="M10" s="45"/>
      <c r="N10" s="45"/>
      <c r="O10" s="45"/>
      <c r="P10" s="45"/>
      <c r="Q10" s="45"/>
      <c r="R10" s="45"/>
      <c r="S10" s="45"/>
      <c r="T10" s="45"/>
      <c r="U10" s="45"/>
      <c r="V10"/>
      <c r="W10"/>
      <c r="X10"/>
      <c r="Y10"/>
      <c r="Z10"/>
    </row>
    <row r="11" spans="3:21" ht="12.75">
      <c r="C11" s="45"/>
      <c r="D11" s="45"/>
      <c r="E11" s="45"/>
      <c r="F11" s="45"/>
      <c r="G11" s="45"/>
      <c r="H11" s="45"/>
      <c r="I11" s="45"/>
      <c r="J11" s="45"/>
      <c r="K11" s="45"/>
      <c r="L11" s="45"/>
      <c r="M11" s="45"/>
      <c r="N11" s="45"/>
      <c r="O11" s="45"/>
      <c r="P11" s="45"/>
      <c r="Q11" s="45"/>
      <c r="R11" s="45"/>
      <c r="S11" s="45"/>
      <c r="T11" s="45"/>
      <c r="U11" s="45"/>
    </row>
    <row r="12" spans="3:21" ht="12.75">
      <c r="C12" s="45"/>
      <c r="D12" s="45"/>
      <c r="E12" s="45"/>
      <c r="F12" s="45"/>
      <c r="G12" s="45"/>
      <c r="H12" s="45"/>
      <c r="I12" s="45"/>
      <c r="J12" s="45"/>
      <c r="K12" s="45"/>
      <c r="L12" s="45"/>
      <c r="M12" s="45"/>
      <c r="N12" s="45"/>
      <c r="O12" s="45"/>
      <c r="P12" s="45"/>
      <c r="Q12" s="45"/>
      <c r="R12" s="45"/>
      <c r="S12" s="45"/>
      <c r="T12" s="45"/>
      <c r="U12" s="45"/>
    </row>
    <row r="13" spans="3:21" ht="12.75">
      <c r="C13" s="45"/>
      <c r="D13" s="45"/>
      <c r="E13" s="45"/>
      <c r="F13" s="45"/>
      <c r="G13" s="45"/>
      <c r="H13" s="45"/>
      <c r="I13" s="45"/>
      <c r="J13" s="45"/>
      <c r="K13" s="45"/>
      <c r="L13" s="45"/>
      <c r="M13" s="45"/>
      <c r="N13" s="45"/>
      <c r="O13" s="45"/>
      <c r="P13" s="45"/>
      <c r="Q13" s="45"/>
      <c r="R13" s="45"/>
      <c r="S13" s="45"/>
      <c r="T13" s="45"/>
      <c r="U13" s="45"/>
    </row>
    <row r="14" spans="3:21" ht="12.75">
      <c r="C14" s="45"/>
      <c r="D14" s="45"/>
      <c r="E14" s="45"/>
      <c r="F14" s="45"/>
      <c r="G14" s="45"/>
      <c r="H14" s="45"/>
      <c r="I14" s="45"/>
      <c r="J14" s="45"/>
      <c r="K14" s="45"/>
      <c r="L14" s="45"/>
      <c r="M14" s="45"/>
      <c r="N14" s="45"/>
      <c r="O14" s="45"/>
      <c r="P14" s="45"/>
      <c r="Q14" s="45"/>
      <c r="R14" s="45"/>
      <c r="S14" s="45"/>
      <c r="T14" s="45"/>
      <c r="U14" s="45"/>
    </row>
    <row r="15" spans="3:21" ht="12.75">
      <c r="C15" s="45"/>
      <c r="D15" s="45"/>
      <c r="E15" s="45"/>
      <c r="F15" s="45"/>
      <c r="G15" s="45"/>
      <c r="H15" s="45"/>
      <c r="I15" s="45"/>
      <c r="J15" s="45"/>
      <c r="K15" s="45"/>
      <c r="L15" s="45"/>
      <c r="M15" s="45"/>
      <c r="N15" s="45"/>
      <c r="O15" s="45"/>
      <c r="P15" s="45"/>
      <c r="Q15" s="45"/>
      <c r="R15" s="45"/>
      <c r="S15" s="45"/>
      <c r="T15" s="45"/>
      <c r="U15" s="45"/>
    </row>
    <row r="16" spans="3:21" ht="12.75">
      <c r="C16" s="45"/>
      <c r="D16" s="45"/>
      <c r="E16" s="45"/>
      <c r="F16" s="45"/>
      <c r="G16" s="45"/>
      <c r="H16" s="45"/>
      <c r="I16" s="45"/>
      <c r="J16" s="45"/>
      <c r="K16" s="45"/>
      <c r="L16" s="45"/>
      <c r="M16" s="45"/>
      <c r="N16" s="45"/>
      <c r="O16" s="45"/>
      <c r="P16" s="45"/>
      <c r="Q16" s="45"/>
      <c r="R16" s="45"/>
      <c r="S16" s="45"/>
      <c r="T16" s="45"/>
      <c r="U16" s="45"/>
    </row>
    <row r="17" spans="3:21" ht="12.75">
      <c r="C17" s="45"/>
      <c r="D17" s="45"/>
      <c r="E17" s="45"/>
      <c r="F17" s="45"/>
      <c r="G17" s="45"/>
      <c r="H17" s="45"/>
      <c r="I17" s="45"/>
      <c r="J17" s="45"/>
      <c r="K17" s="45"/>
      <c r="L17" s="45"/>
      <c r="M17" s="45"/>
      <c r="N17" s="45"/>
      <c r="O17" s="45"/>
      <c r="P17" s="45"/>
      <c r="Q17" s="45"/>
      <c r="R17" s="45"/>
      <c r="S17" s="45"/>
      <c r="T17" s="45"/>
      <c r="U17" s="45"/>
    </row>
    <row r="18" spans="3:21" ht="12.75">
      <c r="C18" s="45"/>
      <c r="D18" s="45"/>
      <c r="E18" s="45"/>
      <c r="F18" s="45"/>
      <c r="G18" s="45"/>
      <c r="H18" s="45"/>
      <c r="I18" s="45"/>
      <c r="J18" s="45"/>
      <c r="K18" s="45"/>
      <c r="L18" s="45"/>
      <c r="M18" s="45"/>
      <c r="N18" s="45"/>
      <c r="O18" s="45"/>
      <c r="P18" s="45"/>
      <c r="Q18" s="45"/>
      <c r="R18" s="45"/>
      <c r="S18" s="45"/>
      <c r="T18" s="45"/>
      <c r="U18" s="45"/>
    </row>
    <row r="19" spans="3:21" ht="12.75">
      <c r="C19" s="45"/>
      <c r="D19" s="45"/>
      <c r="E19" s="45"/>
      <c r="F19" s="45"/>
      <c r="G19" s="45"/>
      <c r="H19" s="45"/>
      <c r="I19" s="45"/>
      <c r="J19" s="45"/>
      <c r="K19" s="45"/>
      <c r="L19" s="45"/>
      <c r="M19" s="45"/>
      <c r="N19" s="45"/>
      <c r="O19" s="45"/>
      <c r="P19" s="45"/>
      <c r="Q19" s="45"/>
      <c r="R19" s="45"/>
      <c r="S19" s="45"/>
      <c r="T19" s="45"/>
      <c r="U19" s="45"/>
    </row>
    <row r="20" spans="1:26" s="37" customFormat="1" ht="12.75">
      <c r="A20"/>
      <c r="B20"/>
      <c r="C20" s="45"/>
      <c r="D20" s="45"/>
      <c r="E20" s="45"/>
      <c r="F20" s="45"/>
      <c r="G20" s="45"/>
      <c r="H20" s="45"/>
      <c r="I20" s="45"/>
      <c r="J20" s="45"/>
      <c r="K20" s="45"/>
      <c r="L20" s="45"/>
      <c r="M20" s="45"/>
      <c r="N20" s="45"/>
      <c r="O20" s="45"/>
      <c r="P20" s="45"/>
      <c r="Q20" s="45"/>
      <c r="R20" s="45"/>
      <c r="S20" s="45"/>
      <c r="T20" s="45"/>
      <c r="U20" s="45"/>
      <c r="V20"/>
      <c r="W20"/>
      <c r="X20"/>
      <c r="Y20"/>
      <c r="Z20"/>
    </row>
    <row r="21" spans="3:21" ht="12.75">
      <c r="C21" s="45"/>
      <c r="D21" s="45"/>
      <c r="E21" s="45"/>
      <c r="F21" s="45"/>
      <c r="G21" s="45"/>
      <c r="H21" s="45"/>
      <c r="I21" s="45"/>
      <c r="J21" s="45"/>
      <c r="K21" s="45"/>
      <c r="L21" s="45"/>
      <c r="M21" s="45"/>
      <c r="N21" s="45"/>
      <c r="O21" s="45"/>
      <c r="P21" s="45"/>
      <c r="Q21" s="45"/>
      <c r="R21" s="45"/>
      <c r="S21" s="45"/>
      <c r="T21" s="45"/>
      <c r="U21" s="45"/>
    </row>
    <row r="22" spans="3:21" ht="12.75">
      <c r="C22" s="45"/>
      <c r="D22" s="45"/>
      <c r="E22" s="45"/>
      <c r="F22" s="45"/>
      <c r="G22" s="45"/>
      <c r="H22" s="45"/>
      <c r="I22" s="45"/>
      <c r="J22" s="45"/>
      <c r="K22" s="45"/>
      <c r="L22" s="45"/>
      <c r="M22" s="45"/>
      <c r="N22" s="45"/>
      <c r="O22" s="45"/>
      <c r="P22" s="45"/>
      <c r="Q22" s="45"/>
      <c r="R22" s="45"/>
      <c r="S22" s="45"/>
      <c r="T22" s="45"/>
      <c r="U22" s="45"/>
    </row>
    <row r="23" spans="3:21" ht="12.75">
      <c r="C23" s="45"/>
      <c r="D23" s="45"/>
      <c r="E23" s="45"/>
      <c r="F23" s="45"/>
      <c r="G23" s="45"/>
      <c r="H23" s="45"/>
      <c r="I23" s="45"/>
      <c r="J23" s="45"/>
      <c r="K23" s="45"/>
      <c r="L23" s="45"/>
      <c r="M23" s="45"/>
      <c r="N23" s="45"/>
      <c r="O23" s="45"/>
      <c r="P23" s="45"/>
      <c r="Q23" s="45"/>
      <c r="R23" s="45"/>
      <c r="S23" s="45"/>
      <c r="T23" s="45"/>
      <c r="U23" s="45"/>
    </row>
    <row r="24" spans="3:21" ht="12.75">
      <c r="C24" s="45"/>
      <c r="D24" s="45"/>
      <c r="E24" s="45"/>
      <c r="F24" s="45"/>
      <c r="G24" s="45"/>
      <c r="H24" s="45"/>
      <c r="I24" s="45"/>
      <c r="J24" s="45"/>
      <c r="K24" s="45"/>
      <c r="L24" s="45"/>
      <c r="M24" s="45"/>
      <c r="N24" s="45"/>
      <c r="O24" s="45"/>
      <c r="P24" s="45"/>
      <c r="Q24" s="45"/>
      <c r="R24" s="45"/>
      <c r="S24" s="45"/>
      <c r="T24" s="45"/>
      <c r="U24" s="45"/>
    </row>
    <row r="25" spans="3:21" ht="12.75">
      <c r="C25" s="45"/>
      <c r="D25" s="45"/>
      <c r="E25" s="45"/>
      <c r="F25" s="45"/>
      <c r="G25" s="45"/>
      <c r="H25" s="45"/>
      <c r="I25" s="45"/>
      <c r="J25" s="45"/>
      <c r="K25" s="45"/>
      <c r="L25" s="45"/>
      <c r="M25" s="45"/>
      <c r="N25" s="45"/>
      <c r="O25" s="45"/>
      <c r="P25" s="45"/>
      <c r="Q25" s="45"/>
      <c r="R25" s="45"/>
      <c r="S25" s="45"/>
      <c r="T25" s="45"/>
      <c r="U25" s="45"/>
    </row>
    <row r="26" spans="3:21" ht="12.75">
      <c r="C26" s="45"/>
      <c r="D26" s="45"/>
      <c r="E26" s="45"/>
      <c r="F26" s="45"/>
      <c r="G26" s="45"/>
      <c r="H26" s="45"/>
      <c r="I26" s="45"/>
      <c r="J26" s="45"/>
      <c r="K26" s="45"/>
      <c r="L26" s="45"/>
      <c r="M26" s="45"/>
      <c r="N26" s="45"/>
      <c r="O26" s="45"/>
      <c r="P26" s="45"/>
      <c r="Q26" s="45"/>
      <c r="R26" s="45"/>
      <c r="S26" s="45"/>
      <c r="T26" s="45"/>
      <c r="U26" s="45"/>
    </row>
    <row r="27" spans="3:21" ht="12.75">
      <c r="C27" s="45"/>
      <c r="D27" s="45"/>
      <c r="E27" s="45"/>
      <c r="F27" s="45"/>
      <c r="G27" s="45"/>
      <c r="H27" s="45"/>
      <c r="I27" s="45"/>
      <c r="J27" s="45"/>
      <c r="K27" s="45"/>
      <c r="L27" s="45"/>
      <c r="M27" s="45"/>
      <c r="N27" s="45"/>
      <c r="O27" s="45"/>
      <c r="P27" s="45"/>
      <c r="Q27" s="45"/>
      <c r="R27" s="45"/>
      <c r="S27" s="45"/>
      <c r="T27" s="45"/>
      <c r="U27" s="45"/>
    </row>
    <row r="28" spans="3:21" ht="12.75">
      <c r="C28" s="45"/>
      <c r="D28" s="45"/>
      <c r="E28" s="45"/>
      <c r="F28" s="45"/>
      <c r="G28" s="45"/>
      <c r="H28" s="45"/>
      <c r="I28" s="45"/>
      <c r="J28" s="45"/>
      <c r="K28" s="45"/>
      <c r="L28" s="45"/>
      <c r="M28" s="45"/>
      <c r="N28" s="45"/>
      <c r="O28" s="45"/>
      <c r="P28" s="45"/>
      <c r="Q28" s="45"/>
      <c r="R28" s="45"/>
      <c r="S28" s="45"/>
      <c r="T28" s="45"/>
      <c r="U28" s="45"/>
    </row>
  </sheetData>
  <sheetProtection/>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Z29"/>
  <sheetViews>
    <sheetView zoomScalePageLayoutView="0" workbookViewId="0" topLeftCell="A1">
      <selection activeCell="B20" sqref="B20"/>
    </sheetView>
  </sheetViews>
  <sheetFormatPr defaultColWidth="9.140625" defaultRowHeight="12.75"/>
  <cols>
    <col min="1" max="1" width="63.28125" style="0" customWidth="1"/>
    <col min="2" max="23" width="11.140625" style="0" bestFit="1" customWidth="1"/>
  </cols>
  <sheetData>
    <row r="1" spans="1:26" s="44" customFormat="1" ht="23.25" customHeight="1">
      <c r="A1" s="43" t="s">
        <v>86</v>
      </c>
      <c r="B1" s="40">
        <v>1990</v>
      </c>
      <c r="C1" s="40">
        <v>1991</v>
      </c>
      <c r="D1" s="40">
        <v>1992</v>
      </c>
      <c r="E1" s="40">
        <v>1993</v>
      </c>
      <c r="F1" s="40">
        <v>1994</v>
      </c>
      <c r="G1" s="40">
        <v>1995</v>
      </c>
      <c r="H1" s="40">
        <v>1996</v>
      </c>
      <c r="I1" s="40">
        <v>1997</v>
      </c>
      <c r="J1" s="40">
        <v>1998</v>
      </c>
      <c r="K1" s="40">
        <v>1999</v>
      </c>
      <c r="L1" s="40">
        <v>2000</v>
      </c>
      <c r="M1" s="40">
        <v>2001</v>
      </c>
      <c r="N1" s="40">
        <v>2002</v>
      </c>
      <c r="O1" s="40">
        <v>2003</v>
      </c>
      <c r="P1" s="40">
        <v>2004</v>
      </c>
      <c r="Q1" s="40">
        <v>2005</v>
      </c>
      <c r="R1" s="40">
        <v>2006</v>
      </c>
      <c r="S1" s="40">
        <v>2007</v>
      </c>
      <c r="T1" s="40">
        <v>2008</v>
      </c>
      <c r="U1" s="40">
        <v>2009</v>
      </c>
      <c r="V1" s="39"/>
      <c r="W1" s="39"/>
      <c r="X1" s="39"/>
      <c r="Y1" s="39"/>
      <c r="Z1" s="39"/>
    </row>
    <row r="2" spans="1:21" ht="12.75">
      <c r="A2" s="42" t="s">
        <v>87</v>
      </c>
      <c r="B2">
        <v>100</v>
      </c>
      <c r="C2" s="45">
        <v>96.1940573132413</v>
      </c>
      <c r="D2" s="45">
        <v>97.58820143613359</v>
      </c>
      <c r="E2" s="45">
        <v>96.68849489049717</v>
      </c>
      <c r="F2" s="45">
        <v>98.40062653922004</v>
      </c>
      <c r="G2" s="45">
        <v>96.51015767274649</v>
      </c>
      <c r="H2" s="45">
        <v>96.63471065022316</v>
      </c>
      <c r="I2" s="45">
        <v>101.41254399456497</v>
      </c>
      <c r="J2" s="45">
        <v>101.09502826031571</v>
      </c>
      <c r="K2" s="45">
        <v>101.27855518546127</v>
      </c>
      <c r="L2" s="45">
        <v>105.7190575491371</v>
      </c>
      <c r="M2" s="45">
        <v>103.89416771247133</v>
      </c>
      <c r="N2" s="45">
        <v>103.26385415978638</v>
      </c>
      <c r="O2" s="45">
        <v>99.33194312080695</v>
      </c>
      <c r="P2" s="45">
        <v>99.70371488691157</v>
      </c>
      <c r="Q2" s="45">
        <v>99.37063003047774</v>
      </c>
      <c r="R2" s="45">
        <v>102.10041612017476</v>
      </c>
      <c r="S2" s="45">
        <v>98.7488087262571</v>
      </c>
      <c r="T2" s="45">
        <v>100.95207541116635</v>
      </c>
      <c r="U2" s="45">
        <v>98.23219694467772</v>
      </c>
    </row>
    <row r="3" spans="1:21" ht="12.75">
      <c r="A3" s="42" t="s">
        <v>88</v>
      </c>
      <c r="B3">
        <v>100</v>
      </c>
      <c r="C3" s="45">
        <v>94.90039840637452</v>
      </c>
      <c r="D3" s="45">
        <v>95.6972111553785</v>
      </c>
      <c r="E3" s="45">
        <v>94.02390438247012</v>
      </c>
      <c r="F3" s="45">
        <v>94.98007968127492</v>
      </c>
      <c r="G3" s="45">
        <v>92.03187250996017</v>
      </c>
      <c r="H3" s="45">
        <v>91.47410358565737</v>
      </c>
      <c r="I3" s="45">
        <v>95.1394422310757</v>
      </c>
      <c r="J3" s="45">
        <v>94.10358565737053</v>
      </c>
      <c r="K3" s="45">
        <v>93.30677290836654</v>
      </c>
      <c r="L3" s="45">
        <v>96.09561752988049</v>
      </c>
      <c r="M3" s="45">
        <v>93.38645418326693</v>
      </c>
      <c r="N3" s="45">
        <v>91.71314741035857</v>
      </c>
      <c r="O3" s="45">
        <v>87.33067729083666</v>
      </c>
      <c r="P3" s="45">
        <v>86.61354581673308</v>
      </c>
      <c r="Q3" s="45">
        <v>85.25896414342631</v>
      </c>
      <c r="R3" s="45">
        <v>86.61354581673308</v>
      </c>
      <c r="S3" s="45">
        <v>83.10756972111554</v>
      </c>
      <c r="T3" s="45">
        <v>83.98406374501994</v>
      </c>
      <c r="U3" s="45">
        <v>80.6374501992032</v>
      </c>
    </row>
    <row r="4" spans="1:21" ht="12.75">
      <c r="A4" s="42" t="s">
        <v>89</v>
      </c>
      <c r="B4">
        <v>100</v>
      </c>
      <c r="C4" s="45">
        <v>94.52646508929148</v>
      </c>
      <c r="D4" s="45">
        <v>94.75855844239572</v>
      </c>
      <c r="E4" s="45">
        <v>92.66327122687126</v>
      </c>
      <c r="F4" s="45">
        <v>92.90825865514796</v>
      </c>
      <c r="G4" s="45">
        <v>89.51711688479143</v>
      </c>
      <c r="H4" s="45">
        <v>88.51782605892593</v>
      </c>
      <c r="I4" s="45">
        <v>91.73489781445426</v>
      </c>
      <c r="J4" s="45">
        <v>90.43904325962221</v>
      </c>
      <c r="K4" s="45">
        <v>89.27212945651473</v>
      </c>
      <c r="L4" s="45">
        <v>92.0508026561795</v>
      </c>
      <c r="M4" s="45">
        <v>88.89820127651345</v>
      </c>
      <c r="N4" s="45">
        <v>87.03500741409323</v>
      </c>
      <c r="O4" s="45">
        <v>82.57365740442268</v>
      </c>
      <c r="P4" s="45">
        <v>81.5614725033847</v>
      </c>
      <c r="Q4" s="45">
        <v>80.09154793372446</v>
      </c>
      <c r="R4" s="45">
        <v>80.90387466958933</v>
      </c>
      <c r="S4" s="45">
        <v>77.83508477854426</v>
      </c>
      <c r="T4" s="45">
        <v>78.54425891302947</v>
      </c>
      <c r="U4" s="45">
        <v>75.30784604474245</v>
      </c>
    </row>
    <row r="5" spans="1:21" ht="12.75">
      <c r="A5" s="59" t="s">
        <v>184</v>
      </c>
      <c r="B5">
        <f>'Total floor area Drill down'!B29/'Total floor area Drill down'!B29*100</f>
        <v>100</v>
      </c>
      <c r="C5" s="45">
        <f>'Total floor area Drill down'!C29/'Total floor area Drill down'!B29*100</f>
        <v>101.6905265733965</v>
      </c>
      <c r="D5" s="45">
        <f>'Total floor area Drill down'!D29/'Total floor area Drill down'!B29*100</f>
        <v>103.45461455685513</v>
      </c>
      <c r="E5" s="45">
        <f>'Total floor area Drill down'!E29/'Total floor area Drill down'!B29*100</f>
        <v>105.05794305048319</v>
      </c>
      <c r="F5" s="45">
        <f>'Total floor area Drill down'!F29/'Total floor area Drill down'!B29*100</f>
        <v>106.72475162767353</v>
      </c>
      <c r="G5" s="45">
        <f>'Total floor area Drill down'!G29/'Total floor area Drill down'!B29*100</f>
        <v>108.54443489447038</v>
      </c>
      <c r="H5" s="45">
        <f>'Total floor area Drill down'!H29/'Total floor area Drill down'!B29*100</f>
        <v>109.97507630006747</v>
      </c>
      <c r="I5" s="45">
        <f>'Total floor area Drill down'!I29/'Total floor area Drill down'!B29*100</f>
        <v>111.26215148974228</v>
      </c>
      <c r="J5" s="45">
        <f>'Total floor area Drill down'!J29/'Total floor area Drill down'!B29*100</f>
        <v>112.56500834888934</v>
      </c>
      <c r="K5" s="45">
        <f>'Total floor area Drill down'!K29/'Total floor area Drill down'!B29*100</f>
        <v>114.15789877959885</v>
      </c>
      <c r="L5" s="45">
        <f>'Total floor area Drill down'!L29/'Total floor area Drill down'!B29*100</f>
        <v>115.74463071411216</v>
      </c>
      <c r="M5" s="45">
        <f>'Total floor area Drill down'!M29/'Total floor area Drill down'!B29*100</f>
        <v>117.44598638518397</v>
      </c>
      <c r="N5" s="45">
        <f>'Total floor area Drill down'!N29/'Total floor area Drill down'!B29*100</f>
        <v>119.58217606649887</v>
      </c>
      <c r="O5" s="45">
        <f>'Total floor area Drill down'!O29/'Total floor area Drill down'!B29*100</f>
        <v>120.5963784457746</v>
      </c>
      <c r="P5" s="45">
        <f>'Total floor area Drill down'!P29/'Total floor area Drill down'!B29*100</f>
        <v>121.92186845518107</v>
      </c>
      <c r="Q5" s="45">
        <f>'Total floor area Drill down'!Q29/'Total floor area Drill down'!B29*100</f>
        <v>123.10385978138669</v>
      </c>
      <c r="R5" s="45">
        <f>'Total floor area Drill down'!R29/'Total floor area Drill down'!B29*100</f>
        <v>125.00786767380791</v>
      </c>
      <c r="S5" s="45">
        <f>'Total floor area Drill down'!S29/'Total floor area Drill down'!B29*100</f>
        <v>125.80617035090995</v>
      </c>
      <c r="T5" s="45">
        <f>'Total floor area Drill down'!T29/'Total floor area Drill down'!B29*100</f>
        <v>127.22915116133</v>
      </c>
      <c r="U5" s="45">
        <f>'Total floor area Drill down'!U29/'Total floor area Drill down'!B29*100</f>
        <v>128.41112397159114</v>
      </c>
    </row>
    <row r="6" spans="3:21" ht="12.75">
      <c r="C6" s="45"/>
      <c r="D6" s="45"/>
      <c r="E6" s="45"/>
      <c r="F6" s="45"/>
      <c r="G6" s="45"/>
      <c r="H6" s="45"/>
      <c r="I6" s="45"/>
      <c r="J6" s="45"/>
      <c r="K6" s="45"/>
      <c r="L6" s="45"/>
      <c r="M6" s="45"/>
      <c r="N6" s="45"/>
      <c r="O6" s="45"/>
      <c r="P6" s="45"/>
      <c r="Q6" s="45"/>
      <c r="R6" s="45"/>
      <c r="S6" s="45"/>
      <c r="T6" s="45"/>
      <c r="U6" s="45"/>
    </row>
    <row r="7" spans="3:21" ht="12.75">
      <c r="C7" s="45"/>
      <c r="D7" s="45"/>
      <c r="E7" s="45"/>
      <c r="F7" s="45"/>
      <c r="G7" s="45"/>
      <c r="H7" s="45"/>
      <c r="I7" s="45"/>
      <c r="J7" s="45"/>
      <c r="K7" s="45"/>
      <c r="L7" s="45"/>
      <c r="M7" s="45"/>
      <c r="N7" s="45"/>
      <c r="O7" s="45"/>
      <c r="P7" s="45"/>
      <c r="Q7" s="45"/>
      <c r="R7" s="45"/>
      <c r="S7" s="45"/>
      <c r="T7" s="45"/>
      <c r="U7" s="45"/>
    </row>
    <row r="8" spans="3:21" ht="12.75">
      <c r="C8" s="45"/>
      <c r="D8" s="45"/>
      <c r="E8" s="45"/>
      <c r="F8" s="45"/>
      <c r="G8" s="45"/>
      <c r="H8" s="45"/>
      <c r="I8" s="45"/>
      <c r="J8" s="45"/>
      <c r="K8" s="45"/>
      <c r="L8" s="45"/>
      <c r="M8" s="45"/>
      <c r="N8" s="45"/>
      <c r="O8" s="45"/>
      <c r="P8" s="45"/>
      <c r="Q8" s="45"/>
      <c r="R8" s="45"/>
      <c r="S8" s="45"/>
      <c r="T8" s="45"/>
      <c r="U8" s="45"/>
    </row>
    <row r="9" spans="3:21" ht="12.75">
      <c r="C9" s="45"/>
      <c r="D9" s="45"/>
      <c r="E9" s="45"/>
      <c r="F9" s="45"/>
      <c r="G9" s="45"/>
      <c r="H9" s="45"/>
      <c r="I9" s="45"/>
      <c r="J9" s="45"/>
      <c r="K9" s="45"/>
      <c r="L9" s="45"/>
      <c r="M9" s="45"/>
      <c r="N9" s="45"/>
      <c r="O9" s="45"/>
      <c r="P9" s="45"/>
      <c r="Q9" s="45"/>
      <c r="R9" s="45"/>
      <c r="S9" s="45"/>
      <c r="T9" s="45"/>
      <c r="U9" s="45"/>
    </row>
    <row r="10" spans="3:21" ht="12.75">
      <c r="C10" s="45"/>
      <c r="D10" s="45"/>
      <c r="E10" s="45"/>
      <c r="F10" s="45"/>
      <c r="G10" s="45"/>
      <c r="H10" s="45"/>
      <c r="I10" s="45"/>
      <c r="J10" s="45"/>
      <c r="K10" s="45"/>
      <c r="L10" s="45"/>
      <c r="M10" s="45"/>
      <c r="N10" s="45"/>
      <c r="O10" s="45"/>
      <c r="P10" s="45"/>
      <c r="Q10" s="45"/>
      <c r="R10" s="45"/>
      <c r="S10" s="45"/>
      <c r="T10" s="45"/>
      <c r="U10" s="45"/>
    </row>
    <row r="11" spans="1:26" s="37" customFormat="1" ht="12.75">
      <c r="A11"/>
      <c r="B11"/>
      <c r="C11" s="45"/>
      <c r="D11" s="45"/>
      <c r="E11" s="45"/>
      <c r="F11" s="45"/>
      <c r="G11" s="45"/>
      <c r="H11" s="45"/>
      <c r="I11" s="45"/>
      <c r="J11" s="45"/>
      <c r="K11" s="45"/>
      <c r="L11" s="45"/>
      <c r="M11" s="45"/>
      <c r="N11" s="45"/>
      <c r="O11" s="45"/>
      <c r="P11" s="45"/>
      <c r="Q11" s="45"/>
      <c r="R11" s="45"/>
      <c r="S11" s="45"/>
      <c r="T11" s="45"/>
      <c r="U11" s="45"/>
      <c r="V11"/>
      <c r="W11"/>
      <c r="X11"/>
      <c r="Y11"/>
      <c r="Z11"/>
    </row>
    <row r="12" spans="3:21" ht="12.75">
      <c r="C12" s="45"/>
      <c r="D12" s="45"/>
      <c r="E12" s="45"/>
      <c r="F12" s="45"/>
      <c r="G12" s="45"/>
      <c r="H12" s="45"/>
      <c r="I12" s="45"/>
      <c r="J12" s="45"/>
      <c r="K12" s="45"/>
      <c r="L12" s="45"/>
      <c r="M12" s="45"/>
      <c r="N12" s="45"/>
      <c r="O12" s="45"/>
      <c r="P12" s="45"/>
      <c r="Q12" s="45"/>
      <c r="R12" s="45"/>
      <c r="S12" s="45"/>
      <c r="T12" s="45"/>
      <c r="U12" s="45"/>
    </row>
    <row r="13" spans="3:21" ht="12.75">
      <c r="C13" s="45"/>
      <c r="D13" s="45"/>
      <c r="E13" s="45"/>
      <c r="F13" s="45"/>
      <c r="G13" s="45"/>
      <c r="H13" s="45"/>
      <c r="I13" s="45"/>
      <c r="J13" s="45"/>
      <c r="K13" s="45"/>
      <c r="L13" s="45"/>
      <c r="M13" s="45"/>
      <c r="N13" s="45"/>
      <c r="O13" s="45"/>
      <c r="P13" s="45"/>
      <c r="Q13" s="45"/>
      <c r="R13" s="45"/>
      <c r="S13" s="45"/>
      <c r="T13" s="45"/>
      <c r="U13" s="45"/>
    </row>
    <row r="14" spans="3:21" ht="12.75">
      <c r="C14" s="45"/>
      <c r="D14" s="45"/>
      <c r="E14" s="45"/>
      <c r="F14" s="45"/>
      <c r="G14" s="45"/>
      <c r="H14" s="45"/>
      <c r="I14" s="45"/>
      <c r="J14" s="45"/>
      <c r="K14" s="45"/>
      <c r="L14" s="45"/>
      <c r="M14" s="45"/>
      <c r="N14" s="45"/>
      <c r="O14" s="45"/>
      <c r="P14" s="45"/>
      <c r="Q14" s="45"/>
      <c r="R14" s="45"/>
      <c r="S14" s="45"/>
      <c r="T14" s="45"/>
      <c r="U14" s="45"/>
    </row>
    <row r="15" spans="3:21" ht="12.75">
      <c r="C15" s="45"/>
      <c r="D15" s="45"/>
      <c r="E15" s="45"/>
      <c r="F15" s="45"/>
      <c r="G15" s="45"/>
      <c r="H15" s="45"/>
      <c r="I15" s="45"/>
      <c r="J15" s="45"/>
      <c r="K15" s="45"/>
      <c r="L15" s="45"/>
      <c r="M15" s="45"/>
      <c r="N15" s="45"/>
      <c r="O15" s="45"/>
      <c r="P15" s="45"/>
      <c r="Q15" s="45"/>
      <c r="R15" s="45"/>
      <c r="S15" s="45"/>
      <c r="T15" s="45"/>
      <c r="U15" s="45"/>
    </row>
    <row r="16" spans="3:21" ht="12.75">
      <c r="C16" s="45"/>
      <c r="D16" s="45"/>
      <c r="E16" s="45"/>
      <c r="F16" s="45"/>
      <c r="G16" s="45"/>
      <c r="H16" s="45"/>
      <c r="I16" s="45"/>
      <c r="J16" s="45"/>
      <c r="K16" s="45"/>
      <c r="L16" s="45"/>
      <c r="M16" s="45"/>
      <c r="N16" s="45"/>
      <c r="O16" s="45"/>
      <c r="P16" s="45"/>
      <c r="Q16" s="45"/>
      <c r="R16" s="45"/>
      <c r="S16" s="45"/>
      <c r="T16" s="45"/>
      <c r="U16" s="45"/>
    </row>
    <row r="17" spans="3:21" ht="12.75">
      <c r="C17" s="45"/>
      <c r="D17" s="45"/>
      <c r="E17" s="45"/>
      <c r="F17" s="45"/>
      <c r="G17" s="45"/>
      <c r="H17" s="45"/>
      <c r="I17" s="45"/>
      <c r="J17" s="45"/>
      <c r="K17" s="45"/>
      <c r="L17" s="45"/>
      <c r="M17" s="45"/>
      <c r="N17" s="45"/>
      <c r="O17" s="45"/>
      <c r="P17" s="45"/>
      <c r="Q17" s="45"/>
      <c r="R17" s="45"/>
      <c r="S17" s="45"/>
      <c r="T17" s="45"/>
      <c r="U17" s="45"/>
    </row>
    <row r="18" spans="3:21" ht="12.75">
      <c r="C18" s="45"/>
      <c r="D18" s="45"/>
      <c r="E18" s="45"/>
      <c r="F18" s="45"/>
      <c r="G18" s="45"/>
      <c r="H18" s="45"/>
      <c r="I18" s="45"/>
      <c r="J18" s="45"/>
      <c r="K18" s="45"/>
      <c r="L18" s="45"/>
      <c r="M18" s="45"/>
      <c r="N18" s="45"/>
      <c r="O18" s="45"/>
      <c r="P18" s="45"/>
      <c r="Q18" s="45"/>
      <c r="R18" s="45"/>
      <c r="S18" s="45"/>
      <c r="T18" s="45"/>
      <c r="U18" s="45"/>
    </row>
    <row r="19" spans="3:21" ht="12.75">
      <c r="C19" s="45"/>
      <c r="D19" s="45"/>
      <c r="E19" s="45"/>
      <c r="F19" s="45"/>
      <c r="G19" s="45"/>
      <c r="H19" s="45"/>
      <c r="I19" s="45"/>
      <c r="J19" s="45"/>
      <c r="K19" s="45"/>
      <c r="L19" s="45"/>
      <c r="M19" s="45"/>
      <c r="N19" s="45"/>
      <c r="O19" s="45"/>
      <c r="P19" s="45"/>
      <c r="Q19" s="45"/>
      <c r="R19" s="45"/>
      <c r="S19" s="45"/>
      <c r="T19" s="45"/>
      <c r="U19" s="45"/>
    </row>
    <row r="20" spans="3:21" ht="12.75">
      <c r="C20" s="45"/>
      <c r="D20" s="45"/>
      <c r="E20" s="45"/>
      <c r="F20" s="45"/>
      <c r="G20" s="45"/>
      <c r="H20" s="45"/>
      <c r="I20" s="45"/>
      <c r="J20" s="45"/>
      <c r="K20" s="45"/>
      <c r="L20" s="45"/>
      <c r="M20" s="45"/>
      <c r="N20" s="45"/>
      <c r="O20" s="45"/>
      <c r="P20" s="45"/>
      <c r="Q20" s="45"/>
      <c r="R20" s="45"/>
      <c r="S20" s="45"/>
      <c r="T20" s="45"/>
      <c r="U20" s="45"/>
    </row>
    <row r="21" spans="1:26" s="37" customFormat="1" ht="12.75">
      <c r="A21"/>
      <c r="B21"/>
      <c r="C21" s="45"/>
      <c r="D21" s="45"/>
      <c r="E21" s="45"/>
      <c r="F21" s="45"/>
      <c r="G21" s="45"/>
      <c r="H21" s="45"/>
      <c r="I21" s="45"/>
      <c r="J21" s="45"/>
      <c r="K21" s="45"/>
      <c r="L21" s="45"/>
      <c r="M21" s="45"/>
      <c r="N21" s="45"/>
      <c r="O21" s="45"/>
      <c r="P21" s="45"/>
      <c r="Q21" s="45"/>
      <c r="R21" s="45"/>
      <c r="S21" s="45"/>
      <c r="T21" s="45"/>
      <c r="U21" s="45"/>
      <c r="V21"/>
      <c r="W21"/>
      <c r="X21"/>
      <c r="Y21"/>
      <c r="Z21"/>
    </row>
    <row r="22" spans="3:21" ht="12.75">
      <c r="C22" s="45"/>
      <c r="D22" s="45"/>
      <c r="E22" s="45"/>
      <c r="F22" s="45"/>
      <c r="G22" s="45"/>
      <c r="H22" s="45"/>
      <c r="I22" s="45"/>
      <c r="J22" s="45"/>
      <c r="K22" s="45"/>
      <c r="L22" s="45"/>
      <c r="M22" s="45"/>
      <c r="N22" s="45"/>
      <c r="O22" s="45"/>
      <c r="P22" s="45"/>
      <c r="Q22" s="45"/>
      <c r="R22" s="45"/>
      <c r="S22" s="45"/>
      <c r="T22" s="45"/>
      <c r="U22" s="45"/>
    </row>
    <row r="23" spans="3:21" ht="12.75">
      <c r="C23" s="45"/>
      <c r="D23" s="45"/>
      <c r="E23" s="45"/>
      <c r="F23" s="45"/>
      <c r="G23" s="45"/>
      <c r="H23" s="45"/>
      <c r="I23" s="45"/>
      <c r="J23" s="45"/>
      <c r="K23" s="45"/>
      <c r="L23" s="45"/>
      <c r="M23" s="45"/>
      <c r="N23" s="45"/>
      <c r="O23" s="45"/>
      <c r="P23" s="45"/>
      <c r="Q23" s="45"/>
      <c r="R23" s="45"/>
      <c r="S23" s="45"/>
      <c r="T23" s="45"/>
      <c r="U23" s="45"/>
    </row>
    <row r="24" spans="3:21" ht="12.75">
      <c r="C24" s="45"/>
      <c r="D24" s="45"/>
      <c r="E24" s="45"/>
      <c r="F24" s="45"/>
      <c r="G24" s="45"/>
      <c r="H24" s="45"/>
      <c r="I24" s="45"/>
      <c r="J24" s="45"/>
      <c r="K24" s="45"/>
      <c r="L24" s="45"/>
      <c r="M24" s="45"/>
      <c r="N24" s="45"/>
      <c r="O24" s="45"/>
      <c r="P24" s="45"/>
      <c r="Q24" s="45"/>
      <c r="R24" s="45"/>
      <c r="S24" s="45"/>
      <c r="T24" s="45"/>
      <c r="U24" s="45"/>
    </row>
    <row r="25" spans="3:21" ht="12.75">
      <c r="C25" s="45"/>
      <c r="D25" s="45"/>
      <c r="E25" s="45"/>
      <c r="F25" s="45"/>
      <c r="G25" s="45"/>
      <c r="H25" s="45"/>
      <c r="I25" s="45"/>
      <c r="J25" s="45"/>
      <c r="K25" s="45"/>
      <c r="L25" s="45"/>
      <c r="M25" s="45"/>
      <c r="N25" s="45"/>
      <c r="O25" s="45"/>
      <c r="P25" s="45"/>
      <c r="Q25" s="45"/>
      <c r="R25" s="45"/>
      <c r="S25" s="45"/>
      <c r="T25" s="45"/>
      <c r="U25" s="45"/>
    </row>
    <row r="26" spans="3:21" ht="12.75">
      <c r="C26" s="45"/>
      <c r="D26" s="45"/>
      <c r="E26" s="45"/>
      <c r="F26" s="45"/>
      <c r="G26" s="45"/>
      <c r="H26" s="45"/>
      <c r="I26" s="45"/>
      <c r="J26" s="45"/>
      <c r="K26" s="45"/>
      <c r="L26" s="45"/>
      <c r="M26" s="45"/>
      <c r="N26" s="45"/>
      <c r="O26" s="45"/>
      <c r="P26" s="45"/>
      <c r="Q26" s="45"/>
      <c r="R26" s="45"/>
      <c r="S26" s="45"/>
      <c r="T26" s="45"/>
      <c r="U26" s="45"/>
    </row>
    <row r="27" spans="3:21" ht="12.75">
      <c r="C27" s="45"/>
      <c r="D27" s="45"/>
      <c r="E27" s="45"/>
      <c r="F27" s="45"/>
      <c r="G27" s="45"/>
      <c r="H27" s="45"/>
      <c r="I27" s="45"/>
      <c r="J27" s="45"/>
      <c r="K27" s="45"/>
      <c r="L27" s="45"/>
      <c r="M27" s="45"/>
      <c r="N27" s="45"/>
      <c r="O27" s="45"/>
      <c r="P27" s="45"/>
      <c r="Q27" s="45"/>
      <c r="R27" s="45"/>
      <c r="S27" s="45"/>
      <c r="T27" s="45"/>
      <c r="U27" s="45"/>
    </row>
    <row r="28" spans="3:21" ht="12.75">
      <c r="C28" s="45"/>
      <c r="D28" s="45"/>
      <c r="E28" s="45"/>
      <c r="F28" s="45"/>
      <c r="G28" s="45"/>
      <c r="H28" s="45"/>
      <c r="I28" s="45"/>
      <c r="J28" s="45"/>
      <c r="K28" s="45"/>
      <c r="L28" s="45"/>
      <c r="M28" s="45"/>
      <c r="N28" s="45"/>
      <c r="O28" s="45"/>
      <c r="P28" s="45"/>
      <c r="Q28" s="45"/>
      <c r="R28" s="45"/>
      <c r="S28" s="45"/>
      <c r="T28" s="45"/>
      <c r="U28" s="45"/>
    </row>
    <row r="29" spans="3:21" ht="12.75">
      <c r="C29" s="45"/>
      <c r="D29" s="45"/>
      <c r="E29" s="45"/>
      <c r="F29" s="45"/>
      <c r="G29" s="45"/>
      <c r="H29" s="45"/>
      <c r="I29" s="45"/>
      <c r="J29" s="45"/>
      <c r="K29" s="45"/>
      <c r="L29" s="45"/>
      <c r="M29" s="45"/>
      <c r="N29" s="45"/>
      <c r="O29" s="45"/>
      <c r="P29" s="45"/>
      <c r="Q29" s="45"/>
      <c r="R29" s="45"/>
      <c r="S29" s="45"/>
      <c r="T29" s="45"/>
      <c r="U29" s="45"/>
    </row>
  </sheetData>
  <sheetProtection/>
  <printOptions/>
  <pageMargins left="0.75" right="0.75" top="1" bottom="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V37"/>
  <sheetViews>
    <sheetView zoomScalePageLayoutView="0" workbookViewId="0" topLeftCell="A1">
      <selection activeCell="B39" sqref="B39"/>
    </sheetView>
  </sheetViews>
  <sheetFormatPr defaultColWidth="9.140625" defaultRowHeight="12.75"/>
  <cols>
    <col min="1" max="1" width="54.8515625" style="55" customWidth="1"/>
    <col min="2" max="21" width="41.57421875" style="0" bestFit="1" customWidth="1"/>
  </cols>
  <sheetData>
    <row r="1" spans="2:21" ht="15.75" customHeight="1">
      <c r="B1">
        <v>1990</v>
      </c>
      <c r="C1">
        <v>1991</v>
      </c>
      <c r="D1">
        <v>1992</v>
      </c>
      <c r="E1">
        <v>1993</v>
      </c>
      <c r="F1">
        <v>1994</v>
      </c>
      <c r="G1">
        <v>1995</v>
      </c>
      <c r="H1">
        <v>1996</v>
      </c>
      <c r="I1">
        <v>1997</v>
      </c>
      <c r="J1">
        <v>1998</v>
      </c>
      <c r="K1">
        <v>1999</v>
      </c>
      <c r="L1">
        <v>2000</v>
      </c>
      <c r="M1">
        <v>2001</v>
      </c>
      <c r="N1">
        <v>2002</v>
      </c>
      <c r="O1">
        <v>2003</v>
      </c>
      <c r="P1">
        <v>2004</v>
      </c>
      <c r="Q1">
        <v>2005</v>
      </c>
      <c r="R1">
        <v>2006</v>
      </c>
      <c r="S1">
        <v>2007</v>
      </c>
      <c r="T1">
        <v>2008</v>
      </c>
      <c r="U1">
        <v>2009</v>
      </c>
    </row>
    <row r="2" spans="1:3" ht="12.75" customHeight="1">
      <c r="A2" s="56" t="s">
        <v>152</v>
      </c>
      <c r="B2" s="30"/>
      <c r="C2" s="30"/>
    </row>
    <row r="3" spans="1:21" ht="12.75" customHeight="1">
      <c r="A3" s="57" t="s">
        <v>113</v>
      </c>
      <c r="B3" s="30" t="s">
        <v>117</v>
      </c>
      <c r="C3" s="30" t="s">
        <v>117</v>
      </c>
      <c r="D3" s="30" t="s">
        <v>117</v>
      </c>
      <c r="E3" s="30" t="s">
        <v>117</v>
      </c>
      <c r="F3" s="30" t="s">
        <v>117</v>
      </c>
      <c r="G3" s="30" t="s">
        <v>117</v>
      </c>
      <c r="H3" s="30" t="s">
        <v>117</v>
      </c>
      <c r="I3" s="30" t="s">
        <v>117</v>
      </c>
      <c r="J3" s="30" t="s">
        <v>117</v>
      </c>
      <c r="K3" s="30" t="s">
        <v>117</v>
      </c>
      <c r="L3" s="30" t="s">
        <v>117</v>
      </c>
      <c r="M3" s="30" t="s">
        <v>117</v>
      </c>
      <c r="N3" s="30" t="s">
        <v>117</v>
      </c>
      <c r="O3" s="30" t="s">
        <v>117</v>
      </c>
      <c r="P3" s="30" t="s">
        <v>117</v>
      </c>
      <c r="Q3" s="30" t="s">
        <v>117</v>
      </c>
      <c r="R3" s="30" t="s">
        <v>117</v>
      </c>
      <c r="S3" s="30" t="s">
        <v>117</v>
      </c>
      <c r="T3" s="30" t="s">
        <v>117</v>
      </c>
      <c r="U3" s="30" t="s">
        <v>117</v>
      </c>
    </row>
    <row r="4" spans="1:21" ht="12.75" customHeight="1">
      <c r="A4" s="57" t="s">
        <v>66</v>
      </c>
      <c r="B4" s="30" t="s">
        <v>117</v>
      </c>
      <c r="C4" s="30" t="s">
        <v>117</v>
      </c>
      <c r="D4" s="30" t="s">
        <v>117</v>
      </c>
      <c r="E4" s="30" t="s">
        <v>117</v>
      </c>
      <c r="F4" s="30" t="s">
        <v>117</v>
      </c>
      <c r="G4" s="30" t="s">
        <v>117</v>
      </c>
      <c r="H4" s="30" t="s">
        <v>117</v>
      </c>
      <c r="I4" s="30" t="s">
        <v>117</v>
      </c>
      <c r="J4" s="30" t="s">
        <v>117</v>
      </c>
      <c r="K4" s="30" t="s">
        <v>117</v>
      </c>
      <c r="L4" s="30" t="s">
        <v>117</v>
      </c>
      <c r="M4" s="30" t="s">
        <v>117</v>
      </c>
      <c r="N4" s="30" t="s">
        <v>117</v>
      </c>
      <c r="O4" s="30" t="s">
        <v>117</v>
      </c>
      <c r="P4" s="30" t="s">
        <v>117</v>
      </c>
      <c r="Q4" s="30" t="s">
        <v>117</v>
      </c>
      <c r="R4" s="30" t="s">
        <v>117</v>
      </c>
      <c r="S4" s="30" t="s">
        <v>117</v>
      </c>
      <c r="T4" s="30" t="s">
        <v>117</v>
      </c>
      <c r="U4" s="30" t="s">
        <v>169</v>
      </c>
    </row>
    <row r="5" spans="1:21" ht="12.75" customHeight="1">
      <c r="A5" s="57" t="s">
        <v>78</v>
      </c>
      <c r="B5" s="30" t="s">
        <v>167</v>
      </c>
      <c r="C5" s="30" t="s">
        <v>167</v>
      </c>
      <c r="D5" s="30" t="s">
        <v>117</v>
      </c>
      <c r="E5" s="30" t="s">
        <v>117</v>
      </c>
      <c r="F5" s="30" t="s">
        <v>117</v>
      </c>
      <c r="G5" s="30" t="s">
        <v>117</v>
      </c>
      <c r="H5" s="30" t="s">
        <v>117</v>
      </c>
      <c r="I5" s="30" t="s">
        <v>117</v>
      </c>
      <c r="J5" s="30" t="s">
        <v>117</v>
      </c>
      <c r="K5" s="30" t="s">
        <v>117</v>
      </c>
      <c r="L5" s="30" t="s">
        <v>117</v>
      </c>
      <c r="M5" s="30" t="s">
        <v>117</v>
      </c>
      <c r="N5" s="30" t="s">
        <v>117</v>
      </c>
      <c r="O5" s="30" t="s">
        <v>117</v>
      </c>
      <c r="P5" s="30" t="s">
        <v>117</v>
      </c>
      <c r="Q5" s="30" t="s">
        <v>117</v>
      </c>
      <c r="R5" s="30" t="s">
        <v>117</v>
      </c>
      <c r="S5" s="30" t="s">
        <v>117</v>
      </c>
      <c r="T5" s="30" t="s">
        <v>117</v>
      </c>
      <c r="U5" s="30" t="s">
        <v>169</v>
      </c>
    </row>
    <row r="6" spans="1:21" ht="12.75" customHeight="1">
      <c r="A6" s="57" t="s">
        <v>81</v>
      </c>
      <c r="B6" s="30" t="s">
        <v>168</v>
      </c>
      <c r="C6" s="30" t="s">
        <v>117</v>
      </c>
      <c r="D6" s="30" t="s">
        <v>117</v>
      </c>
      <c r="E6" s="30" t="s">
        <v>117</v>
      </c>
      <c r="F6" s="30" t="s">
        <v>117</v>
      </c>
      <c r="G6" s="30" t="s">
        <v>117</v>
      </c>
      <c r="H6" s="30" t="s">
        <v>117</v>
      </c>
      <c r="I6" s="30" t="s">
        <v>117</v>
      </c>
      <c r="J6" s="30" t="s">
        <v>117</v>
      </c>
      <c r="K6" s="30" t="s">
        <v>117</v>
      </c>
      <c r="L6" s="30" t="s">
        <v>117</v>
      </c>
      <c r="M6" s="30" t="s">
        <v>117</v>
      </c>
      <c r="N6" s="30" t="s">
        <v>117</v>
      </c>
      <c r="O6" s="30" t="s">
        <v>117</v>
      </c>
      <c r="P6" s="30" t="s">
        <v>117</v>
      </c>
      <c r="Q6" s="30" t="s">
        <v>117</v>
      </c>
      <c r="R6" s="30" t="s">
        <v>117</v>
      </c>
      <c r="S6" s="30" t="s">
        <v>117</v>
      </c>
      <c r="T6" s="30" t="s">
        <v>117</v>
      </c>
      <c r="U6" s="30" t="s">
        <v>169</v>
      </c>
    </row>
    <row r="7" ht="12.75" customHeight="1">
      <c r="A7" s="57" t="s">
        <v>115</v>
      </c>
    </row>
    <row r="8" spans="1:3" ht="12.75" customHeight="1">
      <c r="A8" s="58" t="s">
        <v>110</v>
      </c>
      <c r="B8" s="46" t="s">
        <v>111</v>
      </c>
      <c r="C8" s="46"/>
    </row>
    <row r="9" spans="1:3" ht="12.75" customHeight="1">
      <c r="A9" s="59"/>
      <c r="B9" s="46"/>
      <c r="C9" s="46"/>
    </row>
    <row r="10" spans="1:3" ht="12.75" customHeight="1">
      <c r="A10" s="56" t="s">
        <v>153</v>
      </c>
      <c r="B10" s="30"/>
      <c r="C10" s="30"/>
    </row>
    <row r="11" spans="1:21" ht="12.75" customHeight="1">
      <c r="A11" s="57" t="s">
        <v>113</v>
      </c>
      <c r="B11" s="30" t="s">
        <v>117</v>
      </c>
      <c r="C11" s="30" t="s">
        <v>117</v>
      </c>
      <c r="D11" s="30" t="s">
        <v>117</v>
      </c>
      <c r="E11" s="30" t="s">
        <v>117</v>
      </c>
      <c r="F11" s="30" t="s">
        <v>117</v>
      </c>
      <c r="G11" s="30" t="s">
        <v>117</v>
      </c>
      <c r="H11" s="30" t="s">
        <v>117</v>
      </c>
      <c r="I11" s="30" t="s">
        <v>117</v>
      </c>
      <c r="J11" s="30" t="s">
        <v>117</v>
      </c>
      <c r="K11" s="30" t="s">
        <v>117</v>
      </c>
      <c r="L11" s="30" t="s">
        <v>117</v>
      </c>
      <c r="M11" s="30" t="s">
        <v>117</v>
      </c>
      <c r="N11" s="30" t="s">
        <v>117</v>
      </c>
      <c r="O11" s="30" t="s">
        <v>117</v>
      </c>
      <c r="P11" s="30" t="s">
        <v>117</v>
      </c>
      <c r="Q11" s="30" t="s">
        <v>117</v>
      </c>
      <c r="R11" s="30" t="s">
        <v>117</v>
      </c>
      <c r="S11" s="30" t="s">
        <v>117</v>
      </c>
      <c r="T11" s="30" t="s">
        <v>117</v>
      </c>
      <c r="U11" s="30" t="s">
        <v>117</v>
      </c>
    </row>
    <row r="12" spans="1:21" ht="12.75" customHeight="1">
      <c r="A12" s="57" t="s">
        <v>78</v>
      </c>
      <c r="B12" s="30" t="s">
        <v>167</v>
      </c>
      <c r="C12" s="30" t="s">
        <v>167</v>
      </c>
      <c r="D12" s="30" t="s">
        <v>117</v>
      </c>
      <c r="E12" s="30" t="s">
        <v>117</v>
      </c>
      <c r="F12" s="30" t="s">
        <v>117</v>
      </c>
      <c r="G12" s="30" t="s">
        <v>117</v>
      </c>
      <c r="H12" s="30" t="s">
        <v>117</v>
      </c>
      <c r="I12" s="30" t="s">
        <v>117</v>
      </c>
      <c r="J12" s="30" t="s">
        <v>117</v>
      </c>
      <c r="K12" s="30" t="s">
        <v>117</v>
      </c>
      <c r="L12" s="30" t="s">
        <v>117</v>
      </c>
      <c r="M12" s="30" t="s">
        <v>117</v>
      </c>
      <c r="N12" s="30" t="s">
        <v>117</v>
      </c>
      <c r="O12" s="30" t="s">
        <v>117</v>
      </c>
      <c r="P12" s="30" t="s">
        <v>117</v>
      </c>
      <c r="Q12" s="30" t="s">
        <v>117</v>
      </c>
      <c r="R12" s="30" t="s">
        <v>117</v>
      </c>
      <c r="S12" s="30" t="s">
        <v>117</v>
      </c>
      <c r="T12" s="30" t="s">
        <v>117</v>
      </c>
      <c r="U12" s="30" t="s">
        <v>117</v>
      </c>
    </row>
    <row r="13" spans="1:21" ht="12.75" customHeight="1">
      <c r="A13" s="57" t="s">
        <v>81</v>
      </c>
      <c r="B13" s="30" t="s">
        <v>168</v>
      </c>
      <c r="C13" s="30" t="s">
        <v>117</v>
      </c>
      <c r="D13" s="30" t="s">
        <v>117</v>
      </c>
      <c r="E13" s="30" t="s">
        <v>117</v>
      </c>
      <c r="F13" s="30" t="s">
        <v>117</v>
      </c>
      <c r="G13" s="30" t="s">
        <v>117</v>
      </c>
      <c r="H13" s="30" t="s">
        <v>117</v>
      </c>
      <c r="I13" s="30" t="s">
        <v>117</v>
      </c>
      <c r="J13" s="30" t="s">
        <v>117</v>
      </c>
      <c r="K13" s="30" t="s">
        <v>117</v>
      </c>
      <c r="L13" s="30" t="s">
        <v>117</v>
      </c>
      <c r="M13" s="30" t="s">
        <v>117</v>
      </c>
      <c r="N13" s="30" t="s">
        <v>117</v>
      </c>
      <c r="O13" s="30" t="s">
        <v>117</v>
      </c>
      <c r="P13" s="30" t="s">
        <v>117</v>
      </c>
      <c r="Q13" s="30" t="s">
        <v>117</v>
      </c>
      <c r="R13" s="30" t="s">
        <v>117</v>
      </c>
      <c r="S13" s="30" t="s">
        <v>117</v>
      </c>
      <c r="T13" s="30" t="s">
        <v>117</v>
      </c>
      <c r="U13" s="30" t="s">
        <v>117</v>
      </c>
    </row>
    <row r="14" ht="12.75" customHeight="1">
      <c r="A14" s="57" t="s">
        <v>114</v>
      </c>
    </row>
    <row r="15" spans="1:3" ht="12.75" customHeight="1">
      <c r="A15" s="58" t="s">
        <v>110</v>
      </c>
      <c r="B15" s="46" t="s">
        <v>111</v>
      </c>
      <c r="C15" s="46"/>
    </row>
    <row r="16" spans="1:3" ht="12.75" customHeight="1">
      <c r="A16" s="59"/>
      <c r="B16" s="46"/>
      <c r="C16" s="46"/>
    </row>
    <row r="17" spans="1:21" ht="12.75">
      <c r="A17" s="56" t="s">
        <v>181</v>
      </c>
      <c r="B17" s="30"/>
      <c r="C17" s="30"/>
      <c r="D17" s="30"/>
      <c r="E17" s="30"/>
      <c r="F17" s="30"/>
      <c r="G17" s="30"/>
      <c r="H17" s="30"/>
      <c r="I17" s="30"/>
      <c r="J17" s="30"/>
      <c r="K17" s="30"/>
      <c r="L17" s="30"/>
      <c r="M17" s="30"/>
      <c r="N17" s="30"/>
      <c r="O17" s="30"/>
      <c r="P17" s="30"/>
      <c r="Q17" s="30"/>
      <c r="R17" s="30"/>
      <c r="S17" s="30"/>
      <c r="T17" s="30"/>
      <c r="U17" s="30"/>
    </row>
    <row r="18" spans="1:21" ht="12.75">
      <c r="A18" s="57" t="s">
        <v>113</v>
      </c>
      <c r="B18" s="30" t="s">
        <v>154</v>
      </c>
      <c r="C18" s="30" t="s">
        <v>154</v>
      </c>
      <c r="D18" s="30" t="s">
        <v>154</v>
      </c>
      <c r="E18" s="30" t="s">
        <v>154</v>
      </c>
      <c r="F18" s="30" t="s">
        <v>154</v>
      </c>
      <c r="G18" s="30" t="s">
        <v>154</v>
      </c>
      <c r="H18" s="30" t="s">
        <v>154</v>
      </c>
      <c r="I18" s="30" t="s">
        <v>154</v>
      </c>
      <c r="J18" s="30" t="s">
        <v>154</v>
      </c>
      <c r="K18" s="30" t="s">
        <v>154</v>
      </c>
      <c r="L18" s="30" t="s">
        <v>154</v>
      </c>
      <c r="M18" s="30" t="s">
        <v>154</v>
      </c>
      <c r="N18" s="30" t="s">
        <v>154</v>
      </c>
      <c r="O18" s="30" t="s">
        <v>154</v>
      </c>
      <c r="P18" s="30" t="s">
        <v>154</v>
      </c>
      <c r="Q18" s="30" t="s">
        <v>154</v>
      </c>
      <c r="R18" s="30" t="s">
        <v>154</v>
      </c>
      <c r="S18" s="30" t="s">
        <v>154</v>
      </c>
      <c r="T18" s="30" t="s">
        <v>154</v>
      </c>
      <c r="U18" s="30" t="s">
        <v>154</v>
      </c>
    </row>
    <row r="19" spans="1:21" ht="25.5">
      <c r="A19" s="59" t="s">
        <v>184</v>
      </c>
      <c r="B19" s="30" t="s">
        <v>155</v>
      </c>
      <c r="C19" s="30" t="s">
        <v>155</v>
      </c>
      <c r="D19" s="30" t="s">
        <v>155</v>
      </c>
      <c r="E19" s="30" t="s">
        <v>155</v>
      </c>
      <c r="F19" s="30" t="s">
        <v>155</v>
      </c>
      <c r="G19" s="30" t="s">
        <v>155</v>
      </c>
      <c r="H19" s="30" t="s">
        <v>155</v>
      </c>
      <c r="I19" s="30" t="s">
        <v>155</v>
      </c>
      <c r="J19" s="30" t="s">
        <v>155</v>
      </c>
      <c r="K19" s="30" t="s">
        <v>155</v>
      </c>
      <c r="L19" s="30" t="s">
        <v>155</v>
      </c>
      <c r="M19" s="30" t="s">
        <v>155</v>
      </c>
      <c r="N19" s="30" t="s">
        <v>155</v>
      </c>
      <c r="O19" s="30" t="s">
        <v>155</v>
      </c>
      <c r="P19" s="30" t="s">
        <v>155</v>
      </c>
      <c r="Q19" s="30" t="s">
        <v>155</v>
      </c>
      <c r="R19" s="30" t="s">
        <v>155</v>
      </c>
      <c r="S19" s="30" t="s">
        <v>155</v>
      </c>
      <c r="T19" s="30" t="s">
        <v>155</v>
      </c>
      <c r="U19" s="30" t="s">
        <v>155</v>
      </c>
    </row>
    <row r="20" ht="12.75">
      <c r="A20" s="57" t="s">
        <v>116</v>
      </c>
    </row>
    <row r="21" ht="12.75">
      <c r="A21" s="57"/>
    </row>
    <row r="22" spans="1:255" ht="12.75">
      <c r="A22" s="56" t="s">
        <v>177</v>
      </c>
      <c r="C22" s="38"/>
      <c r="E22" s="38"/>
      <c r="G22" s="38"/>
      <c r="I22" s="38"/>
      <c r="K22" s="38"/>
      <c r="M22" s="38"/>
      <c r="O22" s="38"/>
      <c r="Q22" s="38"/>
      <c r="S22" s="38"/>
      <c r="U22" s="38"/>
      <c r="W22" s="38"/>
      <c r="Y22" s="38"/>
      <c r="AA22" s="38"/>
      <c r="AC22" s="38"/>
      <c r="AE22" s="38"/>
      <c r="AG22" s="38"/>
      <c r="AI22" s="38"/>
      <c r="AK22" s="38"/>
      <c r="AM22" s="38"/>
      <c r="AO22" s="38"/>
      <c r="AQ22" s="38"/>
      <c r="AS22" s="38"/>
      <c r="AU22" s="38"/>
      <c r="AW22" s="38"/>
      <c r="AY22" s="38"/>
      <c r="BA22" s="38"/>
      <c r="BC22" s="38"/>
      <c r="BE22" s="38"/>
      <c r="BG22" s="38"/>
      <c r="BI22" s="38"/>
      <c r="BK22" s="38"/>
      <c r="BM22" s="38"/>
      <c r="BO22" s="38"/>
      <c r="BQ22" s="38"/>
      <c r="BS22" s="38"/>
      <c r="BU22" s="38"/>
      <c r="BW22" s="38"/>
      <c r="BY22" s="38"/>
      <c r="CA22" s="38"/>
      <c r="CC22" s="38"/>
      <c r="CE22" s="38"/>
      <c r="CG22" s="38"/>
      <c r="CI22" s="38"/>
      <c r="CK22" s="38"/>
      <c r="CM22" s="38"/>
      <c r="CO22" s="38"/>
      <c r="CQ22" s="38"/>
      <c r="CS22" s="38"/>
      <c r="CU22" s="38"/>
      <c r="CW22" s="38"/>
      <c r="CY22" s="38"/>
      <c r="DA22" s="38"/>
      <c r="DC22" s="38"/>
      <c r="DE22" s="38"/>
      <c r="DG22" s="38"/>
      <c r="DI22" s="38"/>
      <c r="DK22" s="38"/>
      <c r="DM22" s="38"/>
      <c r="DO22" s="38"/>
      <c r="DQ22" s="38"/>
      <c r="DS22" s="38"/>
      <c r="DU22" s="38"/>
      <c r="DW22" s="38"/>
      <c r="DY22" s="38"/>
      <c r="EA22" s="38"/>
      <c r="EC22" s="38"/>
      <c r="EE22" s="38"/>
      <c r="EG22" s="38"/>
      <c r="EI22" s="38"/>
      <c r="EK22" s="38"/>
      <c r="EM22" s="38"/>
      <c r="EO22" s="38"/>
      <c r="EQ22" s="38"/>
      <c r="ES22" s="38"/>
      <c r="EU22" s="38"/>
      <c r="EW22" s="38"/>
      <c r="EY22" s="38"/>
      <c r="FA22" s="38"/>
      <c r="FC22" s="38"/>
      <c r="FE22" s="38"/>
      <c r="FG22" s="38"/>
      <c r="FI22" s="38"/>
      <c r="FK22" s="38"/>
      <c r="FM22" s="38"/>
      <c r="FO22" s="38"/>
      <c r="FQ22" s="38"/>
      <c r="FS22" s="38"/>
      <c r="FU22" s="38"/>
      <c r="FW22" s="38"/>
      <c r="FY22" s="38"/>
      <c r="GA22" s="38"/>
      <c r="GC22" s="38"/>
      <c r="GE22" s="38"/>
      <c r="GG22" s="38"/>
      <c r="GI22" s="38"/>
      <c r="GK22" s="38"/>
      <c r="GM22" s="38"/>
      <c r="GO22" s="38"/>
      <c r="GQ22" s="38"/>
      <c r="GS22" s="38"/>
      <c r="GU22" s="38"/>
      <c r="GW22" s="38"/>
      <c r="GY22" s="38"/>
      <c r="HA22" s="38"/>
      <c r="HC22" s="38"/>
      <c r="HE22" s="38"/>
      <c r="HG22" s="38"/>
      <c r="HI22" s="38"/>
      <c r="HK22" s="38"/>
      <c r="HM22" s="38"/>
      <c r="HO22" s="38"/>
      <c r="HQ22" s="38"/>
      <c r="HS22" s="38"/>
      <c r="HU22" s="38"/>
      <c r="HW22" s="38"/>
      <c r="HY22" s="38"/>
      <c r="IA22" s="38"/>
      <c r="IC22" s="38"/>
      <c r="IE22" s="38"/>
      <c r="IG22" s="38"/>
      <c r="II22" s="38"/>
      <c r="IK22" s="38"/>
      <c r="IM22" s="38"/>
      <c r="IO22" s="38"/>
      <c r="IQ22" s="38"/>
      <c r="IS22" s="38"/>
      <c r="IU22" s="38"/>
    </row>
    <row r="23" spans="1:256" ht="25.5">
      <c r="A23" s="59" t="s">
        <v>87</v>
      </c>
      <c r="B23" s="30" t="s">
        <v>117</v>
      </c>
      <c r="C23" s="30" t="s">
        <v>117</v>
      </c>
      <c r="D23" s="30" t="s">
        <v>117</v>
      </c>
      <c r="E23" s="30" t="s">
        <v>117</v>
      </c>
      <c r="F23" s="30" t="s">
        <v>117</v>
      </c>
      <c r="G23" s="30" t="s">
        <v>117</v>
      </c>
      <c r="H23" s="30" t="s">
        <v>117</v>
      </c>
      <c r="I23" s="30" t="s">
        <v>117</v>
      </c>
      <c r="J23" s="30" t="s">
        <v>117</v>
      </c>
      <c r="K23" s="30" t="s">
        <v>117</v>
      </c>
      <c r="L23" s="30" t="s">
        <v>117</v>
      </c>
      <c r="M23" s="30" t="s">
        <v>117</v>
      </c>
      <c r="N23" s="30" t="s">
        <v>117</v>
      </c>
      <c r="O23" s="30" t="s">
        <v>117</v>
      </c>
      <c r="P23" s="30" t="s">
        <v>117</v>
      </c>
      <c r="Q23" s="30" t="s">
        <v>117</v>
      </c>
      <c r="R23" s="30" t="s">
        <v>117</v>
      </c>
      <c r="S23" s="30" t="s">
        <v>117</v>
      </c>
      <c r="T23" s="30" t="s">
        <v>117</v>
      </c>
      <c r="U23" s="30" t="s">
        <v>117</v>
      </c>
      <c r="V23" s="30"/>
      <c r="W23" s="42"/>
      <c r="X23" s="30"/>
      <c r="Y23" s="42"/>
      <c r="Z23" s="30"/>
      <c r="AA23" s="42"/>
      <c r="AB23" s="30"/>
      <c r="AC23" s="42"/>
      <c r="AD23" s="30"/>
      <c r="AE23" s="42"/>
      <c r="AF23" s="30"/>
      <c r="AG23" s="42"/>
      <c r="AH23" s="30"/>
      <c r="AI23" s="42"/>
      <c r="AJ23" s="30"/>
      <c r="AK23" s="42"/>
      <c r="AL23" s="30"/>
      <c r="AM23" s="42"/>
      <c r="AN23" s="30"/>
      <c r="AO23" s="42"/>
      <c r="AP23" s="30"/>
      <c r="AQ23" s="42"/>
      <c r="AR23" s="30"/>
      <c r="AS23" s="42"/>
      <c r="AT23" s="30"/>
      <c r="AU23" s="42"/>
      <c r="AV23" s="30"/>
      <c r="AW23" s="42"/>
      <c r="AX23" s="30"/>
      <c r="AY23" s="42"/>
      <c r="AZ23" s="30"/>
      <c r="BA23" s="42"/>
      <c r="BB23" s="30"/>
      <c r="BC23" s="42"/>
      <c r="BD23" s="30"/>
      <c r="BE23" s="42"/>
      <c r="BF23" s="30"/>
      <c r="BG23" s="42"/>
      <c r="BH23" s="30"/>
      <c r="BI23" s="42"/>
      <c r="BJ23" s="30"/>
      <c r="BK23" s="42"/>
      <c r="BL23" s="30"/>
      <c r="BM23" s="42"/>
      <c r="BN23" s="30"/>
      <c r="BO23" s="42"/>
      <c r="BP23" s="30"/>
      <c r="BQ23" s="42"/>
      <c r="BR23" s="30"/>
      <c r="BS23" s="42"/>
      <c r="BT23" s="30"/>
      <c r="BU23" s="42"/>
      <c r="BV23" s="30"/>
      <c r="BW23" s="42"/>
      <c r="BX23" s="30"/>
      <c r="BY23" s="42"/>
      <c r="BZ23" s="30"/>
      <c r="CA23" s="42"/>
      <c r="CB23" s="30"/>
      <c r="CC23" s="42"/>
      <c r="CD23" s="30"/>
      <c r="CE23" s="42"/>
      <c r="CF23" s="30"/>
      <c r="CG23" s="42"/>
      <c r="CH23" s="30"/>
      <c r="CI23" s="42"/>
      <c r="CJ23" s="30"/>
      <c r="CK23" s="42"/>
      <c r="CL23" s="30"/>
      <c r="CM23" s="42"/>
      <c r="CN23" s="30"/>
      <c r="CO23" s="42"/>
      <c r="CP23" s="30"/>
      <c r="CQ23" s="42"/>
      <c r="CR23" s="30"/>
      <c r="CS23" s="42"/>
      <c r="CT23" s="30"/>
      <c r="CU23" s="42"/>
      <c r="CV23" s="30"/>
      <c r="CW23" s="42"/>
      <c r="CX23" s="30"/>
      <c r="CY23" s="42"/>
      <c r="CZ23" s="30"/>
      <c r="DA23" s="42"/>
      <c r="DB23" s="30"/>
      <c r="DC23" s="42"/>
      <c r="DD23" s="30"/>
      <c r="DE23" s="42"/>
      <c r="DF23" s="30"/>
      <c r="DG23" s="42"/>
      <c r="DH23" s="30"/>
      <c r="DI23" s="42"/>
      <c r="DJ23" s="30"/>
      <c r="DK23" s="42"/>
      <c r="DL23" s="30"/>
      <c r="DM23" s="42"/>
      <c r="DN23" s="30"/>
      <c r="DO23" s="42"/>
      <c r="DP23" s="30"/>
      <c r="DQ23" s="42"/>
      <c r="DR23" s="30"/>
      <c r="DS23" s="42"/>
      <c r="DT23" s="30"/>
      <c r="DU23" s="42"/>
      <c r="DV23" s="30"/>
      <c r="DW23" s="42"/>
      <c r="DX23" s="30"/>
      <c r="DY23" s="42"/>
      <c r="DZ23" s="30"/>
      <c r="EA23" s="42"/>
      <c r="EB23" s="30"/>
      <c r="EC23" s="42"/>
      <c r="ED23" s="30"/>
      <c r="EE23" s="42"/>
      <c r="EF23" s="30"/>
      <c r="EG23" s="42"/>
      <c r="EH23" s="30"/>
      <c r="EI23" s="42"/>
      <c r="EJ23" s="30"/>
      <c r="EK23" s="42"/>
      <c r="EL23" s="30"/>
      <c r="EM23" s="42"/>
      <c r="EN23" s="30"/>
      <c r="EO23" s="42"/>
      <c r="EP23" s="30"/>
      <c r="EQ23" s="42"/>
      <c r="ER23" s="30"/>
      <c r="ES23" s="42"/>
      <c r="ET23" s="30"/>
      <c r="EU23" s="42"/>
      <c r="EV23" s="30"/>
      <c r="EW23" s="42"/>
      <c r="EX23" s="30"/>
      <c r="EY23" s="42"/>
      <c r="EZ23" s="30"/>
      <c r="FA23" s="42"/>
      <c r="FB23" s="30"/>
      <c r="FC23" s="42"/>
      <c r="FD23" s="30"/>
      <c r="FE23" s="42"/>
      <c r="FF23" s="30"/>
      <c r="FG23" s="42"/>
      <c r="FH23" s="30"/>
      <c r="FI23" s="42"/>
      <c r="FJ23" s="30"/>
      <c r="FK23" s="42"/>
      <c r="FL23" s="30"/>
      <c r="FM23" s="42"/>
      <c r="FN23" s="30"/>
      <c r="FO23" s="42"/>
      <c r="FP23" s="30"/>
      <c r="FQ23" s="42"/>
      <c r="FR23" s="30"/>
      <c r="FS23" s="42"/>
      <c r="FT23" s="30"/>
      <c r="FU23" s="42"/>
      <c r="FV23" s="30"/>
      <c r="FW23" s="42"/>
      <c r="FX23" s="30"/>
      <c r="FY23" s="42"/>
      <c r="FZ23" s="30"/>
      <c r="GA23" s="42"/>
      <c r="GB23" s="30"/>
      <c r="GC23" s="42"/>
      <c r="GD23" s="30"/>
      <c r="GE23" s="42"/>
      <c r="GF23" s="30"/>
      <c r="GG23" s="42"/>
      <c r="GH23" s="30"/>
      <c r="GI23" s="42"/>
      <c r="GJ23" s="30"/>
      <c r="GK23" s="42"/>
      <c r="GL23" s="30"/>
      <c r="GM23" s="42"/>
      <c r="GN23" s="30"/>
      <c r="GO23" s="42"/>
      <c r="GP23" s="30"/>
      <c r="GQ23" s="42"/>
      <c r="GR23" s="30"/>
      <c r="GS23" s="42"/>
      <c r="GT23" s="30"/>
      <c r="GU23" s="42"/>
      <c r="GV23" s="30"/>
      <c r="GW23" s="42"/>
      <c r="GX23" s="30"/>
      <c r="GY23" s="42"/>
      <c r="GZ23" s="30"/>
      <c r="HA23" s="42"/>
      <c r="HB23" s="30"/>
      <c r="HC23" s="42"/>
      <c r="HD23" s="30"/>
      <c r="HE23" s="42"/>
      <c r="HF23" s="30"/>
      <c r="HG23" s="42"/>
      <c r="HH23" s="30"/>
      <c r="HI23" s="42"/>
      <c r="HJ23" s="30"/>
      <c r="HK23" s="42"/>
      <c r="HL23" s="30"/>
      <c r="HM23" s="42"/>
      <c r="HN23" s="30"/>
      <c r="HO23" s="42"/>
      <c r="HP23" s="30"/>
      <c r="HQ23" s="42"/>
      <c r="HR23" s="30"/>
      <c r="HS23" s="42"/>
      <c r="HT23" s="30"/>
      <c r="HU23" s="42"/>
      <c r="HV23" s="30"/>
      <c r="HW23" s="42"/>
      <c r="HX23" s="30"/>
      <c r="HY23" s="42"/>
      <c r="HZ23" s="30"/>
      <c r="IA23" s="42"/>
      <c r="IB23" s="30"/>
      <c r="IC23" s="42"/>
      <c r="ID23" s="30"/>
      <c r="IE23" s="42"/>
      <c r="IF23" s="30"/>
      <c r="IG23" s="42"/>
      <c r="IH23" s="30"/>
      <c r="II23" s="42"/>
      <c r="IJ23" s="30"/>
      <c r="IK23" s="42"/>
      <c r="IL23" s="30"/>
      <c r="IM23" s="42"/>
      <c r="IN23" s="30"/>
      <c r="IO23" s="42"/>
      <c r="IP23" s="30"/>
      <c r="IQ23" s="42"/>
      <c r="IR23" s="30"/>
      <c r="IS23" s="42"/>
      <c r="IT23" s="30"/>
      <c r="IU23" s="42"/>
      <c r="IV23" s="30"/>
    </row>
    <row r="24" spans="1:256" ht="12.75">
      <c r="A24" s="57" t="s">
        <v>178</v>
      </c>
      <c r="B24" s="30"/>
      <c r="C24" s="42"/>
      <c r="D24" s="30"/>
      <c r="E24" s="42"/>
      <c r="F24" s="30"/>
      <c r="G24" s="42"/>
      <c r="H24" s="30"/>
      <c r="I24" s="42"/>
      <c r="J24" s="30"/>
      <c r="K24" s="42"/>
      <c r="L24" s="30"/>
      <c r="M24" s="42"/>
      <c r="N24" s="30"/>
      <c r="O24" s="42"/>
      <c r="P24" s="30"/>
      <c r="Q24" s="42"/>
      <c r="R24" s="30"/>
      <c r="S24" s="42"/>
      <c r="T24" s="30"/>
      <c r="U24" s="42"/>
      <c r="V24" s="30"/>
      <c r="W24" s="42"/>
      <c r="X24" s="30"/>
      <c r="Y24" s="42"/>
      <c r="Z24" s="30"/>
      <c r="AA24" s="42"/>
      <c r="AB24" s="30"/>
      <c r="AC24" s="42"/>
      <c r="AD24" s="30"/>
      <c r="AE24" s="42"/>
      <c r="AF24" s="30"/>
      <c r="AG24" s="42"/>
      <c r="AH24" s="30"/>
      <c r="AI24" s="42"/>
      <c r="AJ24" s="30"/>
      <c r="AK24" s="42"/>
      <c r="AL24" s="30"/>
      <c r="AM24" s="42"/>
      <c r="AN24" s="30"/>
      <c r="AO24" s="42"/>
      <c r="AP24" s="30"/>
      <c r="AQ24" s="42"/>
      <c r="AR24" s="30"/>
      <c r="AS24" s="42"/>
      <c r="AT24" s="30"/>
      <c r="AU24" s="42"/>
      <c r="AV24" s="30"/>
      <c r="AW24" s="42"/>
      <c r="AX24" s="30"/>
      <c r="AY24" s="42"/>
      <c r="AZ24" s="30"/>
      <c r="BA24" s="42"/>
      <c r="BB24" s="30"/>
      <c r="BC24" s="42"/>
      <c r="BD24" s="30"/>
      <c r="BE24" s="42"/>
      <c r="BF24" s="30"/>
      <c r="BG24" s="42"/>
      <c r="BH24" s="30"/>
      <c r="BI24" s="42"/>
      <c r="BJ24" s="30"/>
      <c r="BK24" s="42"/>
      <c r="BL24" s="30"/>
      <c r="BM24" s="42"/>
      <c r="BN24" s="30"/>
      <c r="BO24" s="42"/>
      <c r="BP24" s="30"/>
      <c r="BQ24" s="42"/>
      <c r="BR24" s="30"/>
      <c r="BS24" s="42"/>
      <c r="BT24" s="30"/>
      <c r="BU24" s="42"/>
      <c r="BV24" s="30"/>
      <c r="BW24" s="42"/>
      <c r="BX24" s="30"/>
      <c r="BY24" s="42"/>
      <c r="BZ24" s="30"/>
      <c r="CA24" s="42"/>
      <c r="CB24" s="30"/>
      <c r="CC24" s="42"/>
      <c r="CD24" s="30"/>
      <c r="CE24" s="42"/>
      <c r="CF24" s="30"/>
      <c r="CG24" s="42"/>
      <c r="CH24" s="30"/>
      <c r="CI24" s="42"/>
      <c r="CJ24" s="30"/>
      <c r="CK24" s="42"/>
      <c r="CL24" s="30"/>
      <c r="CM24" s="42"/>
      <c r="CN24" s="30"/>
      <c r="CO24" s="42"/>
      <c r="CP24" s="30"/>
      <c r="CQ24" s="42"/>
      <c r="CR24" s="30"/>
      <c r="CS24" s="42"/>
      <c r="CT24" s="30"/>
      <c r="CU24" s="42"/>
      <c r="CV24" s="30"/>
      <c r="CW24" s="42"/>
      <c r="CX24" s="30"/>
      <c r="CY24" s="42"/>
      <c r="CZ24" s="30"/>
      <c r="DA24" s="42"/>
      <c r="DB24" s="30"/>
      <c r="DC24" s="42"/>
      <c r="DD24" s="30"/>
      <c r="DE24" s="42"/>
      <c r="DF24" s="30"/>
      <c r="DG24" s="42"/>
      <c r="DH24" s="30"/>
      <c r="DI24" s="42"/>
      <c r="DJ24" s="30"/>
      <c r="DK24" s="42"/>
      <c r="DL24" s="30"/>
      <c r="DM24" s="42"/>
      <c r="DN24" s="30"/>
      <c r="DO24" s="42"/>
      <c r="DP24" s="30"/>
      <c r="DQ24" s="42"/>
      <c r="DR24" s="30"/>
      <c r="DS24" s="42"/>
      <c r="DT24" s="30"/>
      <c r="DU24" s="42"/>
      <c r="DV24" s="30"/>
      <c r="DW24" s="42"/>
      <c r="DX24" s="30"/>
      <c r="DY24" s="42"/>
      <c r="DZ24" s="30"/>
      <c r="EA24" s="42"/>
      <c r="EB24" s="30"/>
      <c r="EC24" s="42"/>
      <c r="ED24" s="30"/>
      <c r="EE24" s="42"/>
      <c r="EF24" s="30"/>
      <c r="EG24" s="42"/>
      <c r="EH24" s="30"/>
      <c r="EI24" s="42"/>
      <c r="EJ24" s="30"/>
      <c r="EK24" s="42"/>
      <c r="EL24" s="30"/>
      <c r="EM24" s="42"/>
      <c r="EN24" s="30"/>
      <c r="EO24" s="42"/>
      <c r="EP24" s="30"/>
      <c r="EQ24" s="42"/>
      <c r="ER24" s="30"/>
      <c r="ES24" s="42"/>
      <c r="ET24" s="30"/>
      <c r="EU24" s="42"/>
      <c r="EV24" s="30"/>
      <c r="EW24" s="42"/>
      <c r="EX24" s="30"/>
      <c r="EY24" s="42"/>
      <c r="EZ24" s="30"/>
      <c r="FA24" s="42"/>
      <c r="FB24" s="30"/>
      <c r="FC24" s="42"/>
      <c r="FD24" s="30"/>
      <c r="FE24" s="42"/>
      <c r="FF24" s="30"/>
      <c r="FG24" s="42"/>
      <c r="FH24" s="30"/>
      <c r="FI24" s="42"/>
      <c r="FJ24" s="30"/>
      <c r="FK24" s="42"/>
      <c r="FL24" s="30"/>
      <c r="FM24" s="42"/>
      <c r="FN24" s="30"/>
      <c r="FO24" s="42"/>
      <c r="FP24" s="30"/>
      <c r="FQ24" s="42"/>
      <c r="FR24" s="30"/>
      <c r="FS24" s="42"/>
      <c r="FT24" s="30"/>
      <c r="FU24" s="42"/>
      <c r="FV24" s="30"/>
      <c r="FW24" s="42"/>
      <c r="FX24" s="30"/>
      <c r="FY24" s="42"/>
      <c r="FZ24" s="30"/>
      <c r="GA24" s="42"/>
      <c r="GB24" s="30"/>
      <c r="GC24" s="42"/>
      <c r="GD24" s="30"/>
      <c r="GE24" s="42"/>
      <c r="GF24" s="30"/>
      <c r="GG24" s="42"/>
      <c r="GH24" s="30"/>
      <c r="GI24" s="42"/>
      <c r="GJ24" s="30"/>
      <c r="GK24" s="42"/>
      <c r="GL24" s="30"/>
      <c r="GM24" s="42"/>
      <c r="GN24" s="30"/>
      <c r="GO24" s="42"/>
      <c r="GP24" s="30"/>
      <c r="GQ24" s="42"/>
      <c r="GR24" s="30"/>
      <c r="GS24" s="42"/>
      <c r="GT24" s="30"/>
      <c r="GU24" s="42"/>
      <c r="GV24" s="30"/>
      <c r="GW24" s="42"/>
      <c r="GX24" s="30"/>
      <c r="GY24" s="42"/>
      <c r="GZ24" s="30"/>
      <c r="HA24" s="42"/>
      <c r="HB24" s="30"/>
      <c r="HC24" s="42"/>
      <c r="HD24" s="30"/>
      <c r="HE24" s="42"/>
      <c r="HF24" s="30"/>
      <c r="HG24" s="42"/>
      <c r="HH24" s="30"/>
      <c r="HI24" s="42"/>
      <c r="HJ24" s="30"/>
      <c r="HK24" s="42"/>
      <c r="HL24" s="30"/>
      <c r="HM24" s="42"/>
      <c r="HN24" s="30"/>
      <c r="HO24" s="42"/>
      <c r="HP24" s="30"/>
      <c r="HQ24" s="42"/>
      <c r="HR24" s="30"/>
      <c r="HS24" s="42"/>
      <c r="HT24" s="30"/>
      <c r="HU24" s="42"/>
      <c r="HV24" s="30"/>
      <c r="HW24" s="42"/>
      <c r="HX24" s="30"/>
      <c r="HY24" s="42"/>
      <c r="HZ24" s="30"/>
      <c r="IA24" s="42"/>
      <c r="IB24" s="30"/>
      <c r="IC24" s="42"/>
      <c r="ID24" s="30"/>
      <c r="IE24" s="42"/>
      <c r="IF24" s="30"/>
      <c r="IG24" s="42"/>
      <c r="IH24" s="30"/>
      <c r="II24" s="42"/>
      <c r="IJ24" s="30"/>
      <c r="IK24" s="42"/>
      <c r="IL24" s="30"/>
      <c r="IM24" s="42"/>
      <c r="IN24" s="30"/>
      <c r="IO24" s="42"/>
      <c r="IP24" s="30"/>
      <c r="IQ24" s="42"/>
      <c r="IR24" s="30"/>
      <c r="IS24" s="42"/>
      <c r="IT24" s="30"/>
      <c r="IU24" s="42"/>
      <c r="IV24" s="30"/>
    </row>
    <row r="25" spans="1:256" ht="25.5">
      <c r="A25" s="59" t="s">
        <v>88</v>
      </c>
      <c r="B25" s="30" t="s">
        <v>117</v>
      </c>
      <c r="C25" s="30" t="s">
        <v>117</v>
      </c>
      <c r="D25" s="30" t="s">
        <v>117</v>
      </c>
      <c r="E25" s="30" t="s">
        <v>117</v>
      </c>
      <c r="F25" s="30" t="s">
        <v>117</v>
      </c>
      <c r="G25" s="30" t="s">
        <v>117</v>
      </c>
      <c r="H25" s="30" t="s">
        <v>117</v>
      </c>
      <c r="I25" s="30" t="s">
        <v>117</v>
      </c>
      <c r="J25" s="30" t="s">
        <v>117</v>
      </c>
      <c r="K25" s="30" t="s">
        <v>117</v>
      </c>
      <c r="L25" s="30" t="s">
        <v>117</v>
      </c>
      <c r="M25" s="30" t="s">
        <v>117</v>
      </c>
      <c r="N25" s="30" t="s">
        <v>117</v>
      </c>
      <c r="O25" s="30" t="s">
        <v>117</v>
      </c>
      <c r="P25" s="30" t="s">
        <v>117</v>
      </c>
      <c r="Q25" s="30" t="s">
        <v>117</v>
      </c>
      <c r="R25" s="30" t="s">
        <v>117</v>
      </c>
      <c r="S25" s="30" t="s">
        <v>117</v>
      </c>
      <c r="T25" s="30" t="s">
        <v>117</v>
      </c>
      <c r="U25" s="30" t="s">
        <v>117</v>
      </c>
      <c r="V25" s="30"/>
      <c r="W25" s="42"/>
      <c r="X25" s="30"/>
      <c r="Y25" s="42"/>
      <c r="Z25" s="30"/>
      <c r="AA25" s="42"/>
      <c r="AB25" s="30"/>
      <c r="AC25" s="42"/>
      <c r="AD25" s="30"/>
      <c r="AE25" s="42"/>
      <c r="AF25" s="30"/>
      <c r="AG25" s="42"/>
      <c r="AH25" s="30"/>
      <c r="AI25" s="42"/>
      <c r="AJ25" s="30"/>
      <c r="AK25" s="42"/>
      <c r="AL25" s="30"/>
      <c r="AM25" s="42"/>
      <c r="AN25" s="30"/>
      <c r="AO25" s="42"/>
      <c r="AP25" s="30"/>
      <c r="AQ25" s="42"/>
      <c r="AR25" s="30"/>
      <c r="AS25" s="42"/>
      <c r="AT25" s="30"/>
      <c r="AU25" s="42"/>
      <c r="AV25" s="30"/>
      <c r="AW25" s="42"/>
      <c r="AX25" s="30"/>
      <c r="AY25" s="42"/>
      <c r="AZ25" s="30"/>
      <c r="BA25" s="42"/>
      <c r="BB25" s="30"/>
      <c r="BC25" s="42"/>
      <c r="BD25" s="30"/>
      <c r="BE25" s="42"/>
      <c r="BF25" s="30"/>
      <c r="BG25" s="42"/>
      <c r="BH25" s="30"/>
      <c r="BI25" s="42"/>
      <c r="BJ25" s="30"/>
      <c r="BK25" s="42"/>
      <c r="BL25" s="30"/>
      <c r="BM25" s="42"/>
      <c r="BN25" s="30"/>
      <c r="BO25" s="42"/>
      <c r="BP25" s="30"/>
      <c r="BQ25" s="42"/>
      <c r="BR25" s="30"/>
      <c r="BS25" s="42"/>
      <c r="BT25" s="30"/>
      <c r="BU25" s="42"/>
      <c r="BV25" s="30"/>
      <c r="BW25" s="42"/>
      <c r="BX25" s="30"/>
      <c r="BY25" s="42"/>
      <c r="BZ25" s="30"/>
      <c r="CA25" s="42"/>
      <c r="CB25" s="30"/>
      <c r="CC25" s="42"/>
      <c r="CD25" s="30"/>
      <c r="CE25" s="42"/>
      <c r="CF25" s="30"/>
      <c r="CG25" s="42"/>
      <c r="CH25" s="30"/>
      <c r="CI25" s="42"/>
      <c r="CJ25" s="30"/>
      <c r="CK25" s="42"/>
      <c r="CL25" s="30"/>
      <c r="CM25" s="42"/>
      <c r="CN25" s="30"/>
      <c r="CO25" s="42"/>
      <c r="CP25" s="30"/>
      <c r="CQ25" s="42"/>
      <c r="CR25" s="30"/>
      <c r="CS25" s="42"/>
      <c r="CT25" s="30"/>
      <c r="CU25" s="42"/>
      <c r="CV25" s="30"/>
      <c r="CW25" s="42"/>
      <c r="CX25" s="30"/>
      <c r="CY25" s="42"/>
      <c r="CZ25" s="30"/>
      <c r="DA25" s="42"/>
      <c r="DB25" s="30"/>
      <c r="DC25" s="42"/>
      <c r="DD25" s="30"/>
      <c r="DE25" s="42"/>
      <c r="DF25" s="30"/>
      <c r="DG25" s="42"/>
      <c r="DH25" s="30"/>
      <c r="DI25" s="42"/>
      <c r="DJ25" s="30"/>
      <c r="DK25" s="42"/>
      <c r="DL25" s="30"/>
      <c r="DM25" s="42"/>
      <c r="DN25" s="30"/>
      <c r="DO25" s="42"/>
      <c r="DP25" s="30"/>
      <c r="DQ25" s="42"/>
      <c r="DR25" s="30"/>
      <c r="DS25" s="42"/>
      <c r="DT25" s="30"/>
      <c r="DU25" s="42"/>
      <c r="DV25" s="30"/>
      <c r="DW25" s="42"/>
      <c r="DX25" s="30"/>
      <c r="DY25" s="42"/>
      <c r="DZ25" s="30"/>
      <c r="EA25" s="42"/>
      <c r="EB25" s="30"/>
      <c r="EC25" s="42"/>
      <c r="ED25" s="30"/>
      <c r="EE25" s="42"/>
      <c r="EF25" s="30"/>
      <c r="EG25" s="42"/>
      <c r="EH25" s="30"/>
      <c r="EI25" s="42"/>
      <c r="EJ25" s="30"/>
      <c r="EK25" s="42"/>
      <c r="EL25" s="30"/>
      <c r="EM25" s="42"/>
      <c r="EN25" s="30"/>
      <c r="EO25" s="42"/>
      <c r="EP25" s="30"/>
      <c r="EQ25" s="42"/>
      <c r="ER25" s="30"/>
      <c r="ES25" s="42"/>
      <c r="ET25" s="30"/>
      <c r="EU25" s="42"/>
      <c r="EV25" s="30"/>
      <c r="EW25" s="42"/>
      <c r="EX25" s="30"/>
      <c r="EY25" s="42"/>
      <c r="EZ25" s="30"/>
      <c r="FA25" s="42"/>
      <c r="FB25" s="30"/>
      <c r="FC25" s="42"/>
      <c r="FD25" s="30"/>
      <c r="FE25" s="42"/>
      <c r="FF25" s="30"/>
      <c r="FG25" s="42"/>
      <c r="FH25" s="30"/>
      <c r="FI25" s="42"/>
      <c r="FJ25" s="30"/>
      <c r="FK25" s="42"/>
      <c r="FL25" s="30"/>
      <c r="FM25" s="42"/>
      <c r="FN25" s="30"/>
      <c r="FO25" s="42"/>
      <c r="FP25" s="30"/>
      <c r="FQ25" s="42"/>
      <c r="FR25" s="30"/>
      <c r="FS25" s="42"/>
      <c r="FT25" s="30"/>
      <c r="FU25" s="42"/>
      <c r="FV25" s="30"/>
      <c r="FW25" s="42"/>
      <c r="FX25" s="30"/>
      <c r="FY25" s="42"/>
      <c r="FZ25" s="30"/>
      <c r="GA25" s="42"/>
      <c r="GB25" s="30"/>
      <c r="GC25" s="42"/>
      <c r="GD25" s="30"/>
      <c r="GE25" s="42"/>
      <c r="GF25" s="30"/>
      <c r="GG25" s="42"/>
      <c r="GH25" s="30"/>
      <c r="GI25" s="42"/>
      <c r="GJ25" s="30"/>
      <c r="GK25" s="42"/>
      <c r="GL25" s="30"/>
      <c r="GM25" s="42"/>
      <c r="GN25" s="30"/>
      <c r="GO25" s="42"/>
      <c r="GP25" s="30"/>
      <c r="GQ25" s="42"/>
      <c r="GR25" s="30"/>
      <c r="GS25" s="42"/>
      <c r="GT25" s="30"/>
      <c r="GU25" s="42"/>
      <c r="GV25" s="30"/>
      <c r="GW25" s="42"/>
      <c r="GX25" s="30"/>
      <c r="GY25" s="42"/>
      <c r="GZ25" s="30"/>
      <c r="HA25" s="42"/>
      <c r="HB25" s="30"/>
      <c r="HC25" s="42"/>
      <c r="HD25" s="30"/>
      <c r="HE25" s="42"/>
      <c r="HF25" s="30"/>
      <c r="HG25" s="42"/>
      <c r="HH25" s="30"/>
      <c r="HI25" s="42"/>
      <c r="HJ25" s="30"/>
      <c r="HK25" s="42"/>
      <c r="HL25" s="30"/>
      <c r="HM25" s="42"/>
      <c r="HN25" s="30"/>
      <c r="HO25" s="42"/>
      <c r="HP25" s="30"/>
      <c r="HQ25" s="42"/>
      <c r="HR25" s="30"/>
      <c r="HS25" s="42"/>
      <c r="HT25" s="30"/>
      <c r="HU25" s="42"/>
      <c r="HV25" s="30"/>
      <c r="HW25" s="42"/>
      <c r="HX25" s="30"/>
      <c r="HY25" s="42"/>
      <c r="HZ25" s="30"/>
      <c r="IA25" s="42"/>
      <c r="IB25" s="30"/>
      <c r="IC25" s="42"/>
      <c r="ID25" s="30"/>
      <c r="IE25" s="42"/>
      <c r="IF25" s="30"/>
      <c r="IG25" s="42"/>
      <c r="IH25" s="30"/>
      <c r="II25" s="42"/>
      <c r="IJ25" s="30"/>
      <c r="IK25" s="42"/>
      <c r="IL25" s="30"/>
      <c r="IM25" s="42"/>
      <c r="IN25" s="30"/>
      <c r="IO25" s="42"/>
      <c r="IP25" s="30"/>
      <c r="IQ25" s="42"/>
      <c r="IR25" s="30"/>
      <c r="IS25" s="42"/>
      <c r="IT25" s="30"/>
      <c r="IU25" s="42"/>
      <c r="IV25" s="30"/>
    </row>
    <row r="26" spans="1:256" ht="12.75">
      <c r="A26" s="59" t="s">
        <v>179</v>
      </c>
      <c r="B26" s="30"/>
      <c r="C26" s="42"/>
      <c r="D26" s="30"/>
      <c r="E26" s="42"/>
      <c r="F26" s="30"/>
      <c r="G26" s="42"/>
      <c r="H26" s="30"/>
      <c r="I26" s="42"/>
      <c r="J26" s="30"/>
      <c r="K26" s="42"/>
      <c r="L26" s="30"/>
      <c r="M26" s="42"/>
      <c r="N26" s="30"/>
      <c r="O26" s="42"/>
      <c r="P26" s="30"/>
      <c r="Q26" s="42"/>
      <c r="R26" s="30"/>
      <c r="S26" s="42"/>
      <c r="T26" s="30"/>
      <c r="U26" s="42"/>
      <c r="V26" s="30"/>
      <c r="W26" s="42"/>
      <c r="X26" s="30"/>
      <c r="Y26" s="42"/>
      <c r="Z26" s="30"/>
      <c r="AA26" s="42"/>
      <c r="AB26" s="30"/>
      <c r="AC26" s="42"/>
      <c r="AD26" s="30"/>
      <c r="AE26" s="42"/>
      <c r="AF26" s="30"/>
      <c r="AG26" s="42"/>
      <c r="AH26" s="30"/>
      <c r="AI26" s="42"/>
      <c r="AJ26" s="30"/>
      <c r="AK26" s="42"/>
      <c r="AL26" s="30"/>
      <c r="AM26" s="42"/>
      <c r="AN26" s="30"/>
      <c r="AO26" s="42"/>
      <c r="AP26" s="30"/>
      <c r="AQ26" s="42"/>
      <c r="AR26" s="30"/>
      <c r="AS26" s="42"/>
      <c r="AT26" s="30"/>
      <c r="AU26" s="42"/>
      <c r="AV26" s="30"/>
      <c r="AW26" s="42"/>
      <c r="AX26" s="30"/>
      <c r="AY26" s="42"/>
      <c r="AZ26" s="30"/>
      <c r="BA26" s="42"/>
      <c r="BB26" s="30"/>
      <c r="BC26" s="42"/>
      <c r="BD26" s="30"/>
      <c r="BE26" s="42"/>
      <c r="BF26" s="30"/>
      <c r="BG26" s="42"/>
      <c r="BH26" s="30"/>
      <c r="BI26" s="42"/>
      <c r="BJ26" s="30"/>
      <c r="BK26" s="42"/>
      <c r="BL26" s="30"/>
      <c r="BM26" s="42"/>
      <c r="BN26" s="30"/>
      <c r="BO26" s="42"/>
      <c r="BP26" s="30"/>
      <c r="BQ26" s="42"/>
      <c r="BR26" s="30"/>
      <c r="BS26" s="42"/>
      <c r="BT26" s="30"/>
      <c r="BU26" s="42"/>
      <c r="BV26" s="30"/>
      <c r="BW26" s="42"/>
      <c r="BX26" s="30"/>
      <c r="BY26" s="42"/>
      <c r="BZ26" s="30"/>
      <c r="CA26" s="42"/>
      <c r="CB26" s="30"/>
      <c r="CC26" s="42"/>
      <c r="CD26" s="30"/>
      <c r="CE26" s="42"/>
      <c r="CF26" s="30"/>
      <c r="CG26" s="42"/>
      <c r="CH26" s="30"/>
      <c r="CI26" s="42"/>
      <c r="CJ26" s="30"/>
      <c r="CK26" s="42"/>
      <c r="CL26" s="30"/>
      <c r="CM26" s="42"/>
      <c r="CN26" s="30"/>
      <c r="CO26" s="42"/>
      <c r="CP26" s="30"/>
      <c r="CQ26" s="42"/>
      <c r="CR26" s="30"/>
      <c r="CS26" s="42"/>
      <c r="CT26" s="30"/>
      <c r="CU26" s="42"/>
      <c r="CV26" s="30"/>
      <c r="CW26" s="42"/>
      <c r="CX26" s="30"/>
      <c r="CY26" s="42"/>
      <c r="CZ26" s="30"/>
      <c r="DA26" s="42"/>
      <c r="DB26" s="30"/>
      <c r="DC26" s="42"/>
      <c r="DD26" s="30"/>
      <c r="DE26" s="42"/>
      <c r="DF26" s="30"/>
      <c r="DG26" s="42"/>
      <c r="DH26" s="30"/>
      <c r="DI26" s="42"/>
      <c r="DJ26" s="30"/>
      <c r="DK26" s="42"/>
      <c r="DL26" s="30"/>
      <c r="DM26" s="42"/>
      <c r="DN26" s="30"/>
      <c r="DO26" s="42"/>
      <c r="DP26" s="30"/>
      <c r="DQ26" s="42"/>
      <c r="DR26" s="30"/>
      <c r="DS26" s="42"/>
      <c r="DT26" s="30"/>
      <c r="DU26" s="42"/>
      <c r="DV26" s="30"/>
      <c r="DW26" s="42"/>
      <c r="DX26" s="30"/>
      <c r="DY26" s="42"/>
      <c r="DZ26" s="30"/>
      <c r="EA26" s="42"/>
      <c r="EB26" s="30"/>
      <c r="EC26" s="42"/>
      <c r="ED26" s="30"/>
      <c r="EE26" s="42"/>
      <c r="EF26" s="30"/>
      <c r="EG26" s="42"/>
      <c r="EH26" s="30"/>
      <c r="EI26" s="42"/>
      <c r="EJ26" s="30"/>
      <c r="EK26" s="42"/>
      <c r="EL26" s="30"/>
      <c r="EM26" s="42"/>
      <c r="EN26" s="30"/>
      <c r="EO26" s="42"/>
      <c r="EP26" s="30"/>
      <c r="EQ26" s="42"/>
      <c r="ER26" s="30"/>
      <c r="ES26" s="42"/>
      <c r="ET26" s="30"/>
      <c r="EU26" s="42"/>
      <c r="EV26" s="30"/>
      <c r="EW26" s="42"/>
      <c r="EX26" s="30"/>
      <c r="EY26" s="42"/>
      <c r="EZ26" s="30"/>
      <c r="FA26" s="42"/>
      <c r="FB26" s="30"/>
      <c r="FC26" s="42"/>
      <c r="FD26" s="30"/>
      <c r="FE26" s="42"/>
      <c r="FF26" s="30"/>
      <c r="FG26" s="42"/>
      <c r="FH26" s="30"/>
      <c r="FI26" s="42"/>
      <c r="FJ26" s="30"/>
      <c r="FK26" s="42"/>
      <c r="FL26" s="30"/>
      <c r="FM26" s="42"/>
      <c r="FN26" s="30"/>
      <c r="FO26" s="42"/>
      <c r="FP26" s="30"/>
      <c r="FQ26" s="42"/>
      <c r="FR26" s="30"/>
      <c r="FS26" s="42"/>
      <c r="FT26" s="30"/>
      <c r="FU26" s="42"/>
      <c r="FV26" s="30"/>
      <c r="FW26" s="42"/>
      <c r="FX26" s="30"/>
      <c r="FY26" s="42"/>
      <c r="FZ26" s="30"/>
      <c r="GA26" s="42"/>
      <c r="GB26" s="30"/>
      <c r="GC26" s="42"/>
      <c r="GD26" s="30"/>
      <c r="GE26" s="42"/>
      <c r="GF26" s="30"/>
      <c r="GG26" s="42"/>
      <c r="GH26" s="30"/>
      <c r="GI26" s="42"/>
      <c r="GJ26" s="30"/>
      <c r="GK26" s="42"/>
      <c r="GL26" s="30"/>
      <c r="GM26" s="42"/>
      <c r="GN26" s="30"/>
      <c r="GO26" s="42"/>
      <c r="GP26" s="30"/>
      <c r="GQ26" s="42"/>
      <c r="GR26" s="30"/>
      <c r="GS26" s="42"/>
      <c r="GT26" s="30"/>
      <c r="GU26" s="42"/>
      <c r="GV26" s="30"/>
      <c r="GW26" s="42"/>
      <c r="GX26" s="30"/>
      <c r="GY26" s="42"/>
      <c r="GZ26" s="30"/>
      <c r="HA26" s="42"/>
      <c r="HB26" s="30"/>
      <c r="HC26" s="42"/>
      <c r="HD26" s="30"/>
      <c r="HE26" s="42"/>
      <c r="HF26" s="30"/>
      <c r="HG26" s="42"/>
      <c r="HH26" s="30"/>
      <c r="HI26" s="42"/>
      <c r="HJ26" s="30"/>
      <c r="HK26" s="42"/>
      <c r="HL26" s="30"/>
      <c r="HM26" s="42"/>
      <c r="HN26" s="30"/>
      <c r="HO26" s="42"/>
      <c r="HP26" s="30"/>
      <c r="HQ26" s="42"/>
      <c r="HR26" s="30"/>
      <c r="HS26" s="42"/>
      <c r="HT26" s="30"/>
      <c r="HU26" s="42"/>
      <c r="HV26" s="30"/>
      <c r="HW26" s="42"/>
      <c r="HX26" s="30"/>
      <c r="HY26" s="42"/>
      <c r="HZ26" s="30"/>
      <c r="IA26" s="42"/>
      <c r="IB26" s="30"/>
      <c r="IC26" s="42"/>
      <c r="ID26" s="30"/>
      <c r="IE26" s="42"/>
      <c r="IF26" s="30"/>
      <c r="IG26" s="42"/>
      <c r="IH26" s="30"/>
      <c r="II26" s="42"/>
      <c r="IJ26" s="30"/>
      <c r="IK26" s="42"/>
      <c r="IL26" s="30"/>
      <c r="IM26" s="42"/>
      <c r="IN26" s="30"/>
      <c r="IO26" s="42"/>
      <c r="IP26" s="30"/>
      <c r="IQ26" s="42"/>
      <c r="IR26" s="30"/>
      <c r="IS26" s="42"/>
      <c r="IT26" s="30"/>
      <c r="IU26" s="42"/>
      <c r="IV26" s="30"/>
    </row>
    <row r="27" spans="1:256" ht="25.5">
      <c r="A27" s="59" t="s">
        <v>89</v>
      </c>
      <c r="B27" s="30" t="s">
        <v>117</v>
      </c>
      <c r="C27" s="30" t="s">
        <v>117</v>
      </c>
      <c r="D27" s="30" t="s">
        <v>117</v>
      </c>
      <c r="E27" s="30" t="s">
        <v>117</v>
      </c>
      <c r="F27" s="30" t="s">
        <v>117</v>
      </c>
      <c r="G27" s="30" t="s">
        <v>117</v>
      </c>
      <c r="H27" s="30" t="s">
        <v>117</v>
      </c>
      <c r="I27" s="30" t="s">
        <v>117</v>
      </c>
      <c r="J27" s="30" t="s">
        <v>117</v>
      </c>
      <c r="K27" s="30" t="s">
        <v>117</v>
      </c>
      <c r="L27" s="30" t="s">
        <v>117</v>
      </c>
      <c r="M27" s="30" t="s">
        <v>117</v>
      </c>
      <c r="N27" s="30" t="s">
        <v>117</v>
      </c>
      <c r="O27" s="30" t="s">
        <v>117</v>
      </c>
      <c r="P27" s="30" t="s">
        <v>117</v>
      </c>
      <c r="Q27" s="30" t="s">
        <v>117</v>
      </c>
      <c r="R27" s="30" t="s">
        <v>117</v>
      </c>
      <c r="S27" s="30" t="s">
        <v>117</v>
      </c>
      <c r="T27" s="30" t="s">
        <v>117</v>
      </c>
      <c r="U27" s="30" t="s">
        <v>117</v>
      </c>
      <c r="V27" s="30"/>
      <c r="W27" s="42"/>
      <c r="X27" s="30"/>
      <c r="Y27" s="42"/>
      <c r="Z27" s="30"/>
      <c r="AA27" s="42"/>
      <c r="AB27" s="30"/>
      <c r="AC27" s="42"/>
      <c r="AD27" s="30"/>
      <c r="AE27" s="42"/>
      <c r="AF27" s="30"/>
      <c r="AG27" s="42"/>
      <c r="AH27" s="30"/>
      <c r="AI27" s="42"/>
      <c r="AJ27" s="30"/>
      <c r="AK27" s="42"/>
      <c r="AL27" s="30"/>
      <c r="AM27" s="42"/>
      <c r="AN27" s="30"/>
      <c r="AO27" s="42"/>
      <c r="AP27" s="30"/>
      <c r="AQ27" s="42"/>
      <c r="AR27" s="30"/>
      <c r="AS27" s="42"/>
      <c r="AT27" s="30"/>
      <c r="AU27" s="42"/>
      <c r="AV27" s="30"/>
      <c r="AW27" s="42"/>
      <c r="AX27" s="30"/>
      <c r="AY27" s="42"/>
      <c r="AZ27" s="30"/>
      <c r="BA27" s="42"/>
      <c r="BB27" s="30"/>
      <c r="BC27" s="42"/>
      <c r="BD27" s="30"/>
      <c r="BE27" s="42"/>
      <c r="BF27" s="30"/>
      <c r="BG27" s="42"/>
      <c r="BH27" s="30"/>
      <c r="BI27" s="42"/>
      <c r="BJ27" s="30"/>
      <c r="BK27" s="42"/>
      <c r="BL27" s="30"/>
      <c r="BM27" s="42"/>
      <c r="BN27" s="30"/>
      <c r="BO27" s="42"/>
      <c r="BP27" s="30"/>
      <c r="BQ27" s="42"/>
      <c r="BR27" s="30"/>
      <c r="BS27" s="42"/>
      <c r="BT27" s="30"/>
      <c r="BU27" s="42"/>
      <c r="BV27" s="30"/>
      <c r="BW27" s="42"/>
      <c r="BX27" s="30"/>
      <c r="BY27" s="42"/>
      <c r="BZ27" s="30"/>
      <c r="CA27" s="42"/>
      <c r="CB27" s="30"/>
      <c r="CC27" s="42"/>
      <c r="CD27" s="30"/>
      <c r="CE27" s="42"/>
      <c r="CF27" s="30"/>
      <c r="CG27" s="42"/>
      <c r="CH27" s="30"/>
      <c r="CI27" s="42"/>
      <c r="CJ27" s="30"/>
      <c r="CK27" s="42"/>
      <c r="CL27" s="30"/>
      <c r="CM27" s="42"/>
      <c r="CN27" s="30"/>
      <c r="CO27" s="42"/>
      <c r="CP27" s="30"/>
      <c r="CQ27" s="42"/>
      <c r="CR27" s="30"/>
      <c r="CS27" s="42"/>
      <c r="CT27" s="30"/>
      <c r="CU27" s="42"/>
      <c r="CV27" s="30"/>
      <c r="CW27" s="42"/>
      <c r="CX27" s="30"/>
      <c r="CY27" s="42"/>
      <c r="CZ27" s="30"/>
      <c r="DA27" s="42"/>
      <c r="DB27" s="30"/>
      <c r="DC27" s="42"/>
      <c r="DD27" s="30"/>
      <c r="DE27" s="42"/>
      <c r="DF27" s="30"/>
      <c r="DG27" s="42"/>
      <c r="DH27" s="30"/>
      <c r="DI27" s="42"/>
      <c r="DJ27" s="30"/>
      <c r="DK27" s="42"/>
      <c r="DL27" s="30"/>
      <c r="DM27" s="42"/>
      <c r="DN27" s="30"/>
      <c r="DO27" s="42"/>
      <c r="DP27" s="30"/>
      <c r="DQ27" s="42"/>
      <c r="DR27" s="30"/>
      <c r="DS27" s="42"/>
      <c r="DT27" s="30"/>
      <c r="DU27" s="42"/>
      <c r="DV27" s="30"/>
      <c r="DW27" s="42"/>
      <c r="DX27" s="30"/>
      <c r="DY27" s="42"/>
      <c r="DZ27" s="30"/>
      <c r="EA27" s="42"/>
      <c r="EB27" s="30"/>
      <c r="EC27" s="42"/>
      <c r="ED27" s="30"/>
      <c r="EE27" s="42"/>
      <c r="EF27" s="30"/>
      <c r="EG27" s="42"/>
      <c r="EH27" s="30"/>
      <c r="EI27" s="42"/>
      <c r="EJ27" s="30"/>
      <c r="EK27" s="42"/>
      <c r="EL27" s="30"/>
      <c r="EM27" s="42"/>
      <c r="EN27" s="30"/>
      <c r="EO27" s="42"/>
      <c r="EP27" s="30"/>
      <c r="EQ27" s="42"/>
      <c r="ER27" s="30"/>
      <c r="ES27" s="42"/>
      <c r="ET27" s="30"/>
      <c r="EU27" s="42"/>
      <c r="EV27" s="30"/>
      <c r="EW27" s="42"/>
      <c r="EX27" s="30"/>
      <c r="EY27" s="42"/>
      <c r="EZ27" s="30"/>
      <c r="FA27" s="42"/>
      <c r="FB27" s="30"/>
      <c r="FC27" s="42"/>
      <c r="FD27" s="30"/>
      <c r="FE27" s="42"/>
      <c r="FF27" s="30"/>
      <c r="FG27" s="42"/>
      <c r="FH27" s="30"/>
      <c r="FI27" s="42"/>
      <c r="FJ27" s="30"/>
      <c r="FK27" s="42"/>
      <c r="FL27" s="30"/>
      <c r="FM27" s="42"/>
      <c r="FN27" s="30"/>
      <c r="FO27" s="42"/>
      <c r="FP27" s="30"/>
      <c r="FQ27" s="42"/>
      <c r="FR27" s="30"/>
      <c r="FS27" s="42"/>
      <c r="FT27" s="30"/>
      <c r="FU27" s="42"/>
      <c r="FV27" s="30"/>
      <c r="FW27" s="42"/>
      <c r="FX27" s="30"/>
      <c r="FY27" s="42"/>
      <c r="FZ27" s="30"/>
      <c r="GA27" s="42"/>
      <c r="GB27" s="30"/>
      <c r="GC27" s="42"/>
      <c r="GD27" s="30"/>
      <c r="GE27" s="42"/>
      <c r="GF27" s="30"/>
      <c r="GG27" s="42"/>
      <c r="GH27" s="30"/>
      <c r="GI27" s="42"/>
      <c r="GJ27" s="30"/>
      <c r="GK27" s="42"/>
      <c r="GL27" s="30"/>
      <c r="GM27" s="42"/>
      <c r="GN27" s="30"/>
      <c r="GO27" s="42"/>
      <c r="GP27" s="30"/>
      <c r="GQ27" s="42"/>
      <c r="GR27" s="30"/>
      <c r="GS27" s="42"/>
      <c r="GT27" s="30"/>
      <c r="GU27" s="42"/>
      <c r="GV27" s="30"/>
      <c r="GW27" s="42"/>
      <c r="GX27" s="30"/>
      <c r="GY27" s="42"/>
      <c r="GZ27" s="30"/>
      <c r="HA27" s="42"/>
      <c r="HB27" s="30"/>
      <c r="HC27" s="42"/>
      <c r="HD27" s="30"/>
      <c r="HE27" s="42"/>
      <c r="HF27" s="30"/>
      <c r="HG27" s="42"/>
      <c r="HH27" s="30"/>
      <c r="HI27" s="42"/>
      <c r="HJ27" s="30"/>
      <c r="HK27" s="42"/>
      <c r="HL27" s="30"/>
      <c r="HM27" s="42"/>
      <c r="HN27" s="30"/>
      <c r="HO27" s="42"/>
      <c r="HP27" s="30"/>
      <c r="HQ27" s="42"/>
      <c r="HR27" s="30"/>
      <c r="HS27" s="42"/>
      <c r="HT27" s="30"/>
      <c r="HU27" s="42"/>
      <c r="HV27" s="30"/>
      <c r="HW27" s="42"/>
      <c r="HX27" s="30"/>
      <c r="HY27" s="42"/>
      <c r="HZ27" s="30"/>
      <c r="IA27" s="42"/>
      <c r="IB27" s="30"/>
      <c r="IC27" s="42"/>
      <c r="ID27" s="30"/>
      <c r="IE27" s="42"/>
      <c r="IF27" s="30"/>
      <c r="IG27" s="42"/>
      <c r="IH27" s="30"/>
      <c r="II27" s="42"/>
      <c r="IJ27" s="30"/>
      <c r="IK27" s="42"/>
      <c r="IL27" s="30"/>
      <c r="IM27" s="42"/>
      <c r="IN27" s="30"/>
      <c r="IO27" s="42"/>
      <c r="IP27" s="30"/>
      <c r="IQ27" s="42"/>
      <c r="IR27" s="30"/>
      <c r="IS27" s="42"/>
      <c r="IT27" s="30"/>
      <c r="IU27" s="42"/>
      <c r="IV27" s="30"/>
    </row>
    <row r="28" ht="12.75">
      <c r="A28" s="57" t="s">
        <v>180</v>
      </c>
    </row>
    <row r="29" spans="1:2" ht="12.75">
      <c r="A29" s="58" t="s">
        <v>110</v>
      </c>
      <c r="B29" s="46" t="s">
        <v>111</v>
      </c>
    </row>
    <row r="30" ht="12.75">
      <c r="A30" s="57"/>
    </row>
    <row r="31" ht="12.75">
      <c r="A31" s="56" t="s">
        <v>118</v>
      </c>
    </row>
    <row r="32" spans="1:21" ht="25.5">
      <c r="A32" s="59" t="s">
        <v>87</v>
      </c>
      <c r="B32" s="30" t="s">
        <v>90</v>
      </c>
      <c r="C32" s="30" t="s">
        <v>91</v>
      </c>
      <c r="D32" s="30" t="s">
        <v>92</v>
      </c>
      <c r="E32" s="30" t="s">
        <v>93</v>
      </c>
      <c r="F32" s="30" t="s">
        <v>94</v>
      </c>
      <c r="G32" s="30" t="s">
        <v>95</v>
      </c>
      <c r="H32" s="30" t="s">
        <v>96</v>
      </c>
      <c r="I32" s="30" t="s">
        <v>97</v>
      </c>
      <c r="J32" s="30" t="s">
        <v>98</v>
      </c>
      <c r="K32" s="30" t="s">
        <v>99</v>
      </c>
      <c r="L32" s="30" t="s">
        <v>100</v>
      </c>
      <c r="M32" s="30" t="s">
        <v>101</v>
      </c>
      <c r="N32" s="30" t="s">
        <v>102</v>
      </c>
      <c r="O32" s="30" t="s">
        <v>103</v>
      </c>
      <c r="P32" s="30" t="s">
        <v>104</v>
      </c>
      <c r="Q32" s="30" t="s">
        <v>105</v>
      </c>
      <c r="R32" s="30" t="s">
        <v>106</v>
      </c>
      <c r="S32" s="30" t="s">
        <v>107</v>
      </c>
      <c r="T32" s="30" t="s">
        <v>108</v>
      </c>
      <c r="U32" s="30" t="s">
        <v>138</v>
      </c>
    </row>
    <row r="33" spans="1:21" ht="25.5">
      <c r="A33" s="59" t="s">
        <v>88</v>
      </c>
      <c r="B33" s="30" t="s">
        <v>90</v>
      </c>
      <c r="C33" s="30" t="s">
        <v>91</v>
      </c>
      <c r="D33" s="30" t="s">
        <v>92</v>
      </c>
      <c r="E33" s="30" t="s">
        <v>93</v>
      </c>
      <c r="F33" s="30" t="s">
        <v>94</v>
      </c>
      <c r="G33" s="30" t="s">
        <v>95</v>
      </c>
      <c r="H33" s="30" t="s">
        <v>96</v>
      </c>
      <c r="I33" s="30" t="s">
        <v>97</v>
      </c>
      <c r="J33" s="30" t="s">
        <v>98</v>
      </c>
      <c r="K33" s="30" t="s">
        <v>99</v>
      </c>
      <c r="L33" s="30" t="s">
        <v>100</v>
      </c>
      <c r="M33" s="30" t="s">
        <v>101</v>
      </c>
      <c r="N33" s="30" t="s">
        <v>102</v>
      </c>
      <c r="O33" s="30" t="s">
        <v>103</v>
      </c>
      <c r="P33" s="30" t="s">
        <v>104</v>
      </c>
      <c r="Q33" s="30" t="s">
        <v>105</v>
      </c>
      <c r="R33" s="30" t="s">
        <v>106</v>
      </c>
      <c r="S33" s="30" t="s">
        <v>107</v>
      </c>
      <c r="T33" s="30" t="s">
        <v>108</v>
      </c>
      <c r="U33" s="30" t="s">
        <v>138</v>
      </c>
    </row>
    <row r="34" spans="1:21" ht="25.5">
      <c r="A34" s="59" t="s">
        <v>89</v>
      </c>
      <c r="B34" s="30" t="s">
        <v>90</v>
      </c>
      <c r="C34" s="30" t="s">
        <v>91</v>
      </c>
      <c r="D34" s="30" t="s">
        <v>92</v>
      </c>
      <c r="E34" s="30" t="s">
        <v>93</v>
      </c>
      <c r="F34" s="30" t="s">
        <v>94</v>
      </c>
      <c r="G34" s="30" t="s">
        <v>95</v>
      </c>
      <c r="H34" s="30" t="s">
        <v>96</v>
      </c>
      <c r="I34" s="30" t="s">
        <v>97</v>
      </c>
      <c r="J34" s="30" t="s">
        <v>98</v>
      </c>
      <c r="K34" s="30" t="s">
        <v>99</v>
      </c>
      <c r="L34" s="30" t="s">
        <v>100</v>
      </c>
      <c r="M34" s="30" t="s">
        <v>101</v>
      </c>
      <c r="N34" s="30" t="s">
        <v>102</v>
      </c>
      <c r="O34" s="30" t="s">
        <v>103</v>
      </c>
      <c r="P34" s="30" t="s">
        <v>104</v>
      </c>
      <c r="Q34" s="30" t="s">
        <v>105</v>
      </c>
      <c r="R34" s="30" t="s">
        <v>106</v>
      </c>
      <c r="S34" s="30" t="s">
        <v>107</v>
      </c>
      <c r="T34" s="30" t="s">
        <v>108</v>
      </c>
      <c r="U34" s="30" t="s">
        <v>138</v>
      </c>
    </row>
    <row r="35" spans="1:21" ht="25.5">
      <c r="A35" s="59" t="s">
        <v>184</v>
      </c>
      <c r="B35" s="47" t="s">
        <v>119</v>
      </c>
      <c r="C35" s="47" t="s">
        <v>120</v>
      </c>
      <c r="D35" s="47" t="s">
        <v>121</v>
      </c>
      <c r="E35" s="47" t="s">
        <v>122</v>
      </c>
      <c r="F35" s="47" t="s">
        <v>123</v>
      </c>
      <c r="G35" s="47" t="s">
        <v>124</v>
      </c>
      <c r="H35" s="47" t="s">
        <v>125</v>
      </c>
      <c r="I35" s="47" t="s">
        <v>126</v>
      </c>
      <c r="J35" s="47" t="s">
        <v>127</v>
      </c>
      <c r="K35" s="47" t="s">
        <v>128</v>
      </c>
      <c r="L35" s="47" t="s">
        <v>129</v>
      </c>
      <c r="M35" s="47" t="s">
        <v>130</v>
      </c>
      <c r="N35" s="47" t="s">
        <v>131</v>
      </c>
      <c r="O35" s="47" t="s">
        <v>132</v>
      </c>
      <c r="P35" s="47" t="s">
        <v>133</v>
      </c>
      <c r="Q35" s="47" t="s">
        <v>134</v>
      </c>
      <c r="R35" s="47" t="s">
        <v>135</v>
      </c>
      <c r="S35" s="47" t="s">
        <v>136</v>
      </c>
      <c r="T35" s="47" t="s">
        <v>137</v>
      </c>
      <c r="U35" s="47" t="s">
        <v>139</v>
      </c>
    </row>
    <row r="36" spans="1:3" ht="12.75">
      <c r="A36" s="57" t="s">
        <v>109</v>
      </c>
      <c r="B36" s="30"/>
      <c r="C36" s="30"/>
    </row>
    <row r="37" ht="12.75">
      <c r="C37" s="46"/>
    </row>
  </sheetData>
  <sheetProtection/>
  <hyperlinks>
    <hyperlink ref="B29" r:id="rId1" display="http://services.enerdata.net"/>
    <hyperlink ref="B8" r:id="rId2" display="http://services.enerdata.net"/>
    <hyperlink ref="B15" r:id="rId3" display="http://services.enerdata.net"/>
  </hyperlinks>
  <printOptions/>
  <pageMargins left="0.7" right="0.7" top="0.75" bottom="0.75" header="0.3" footer="0.3"/>
  <pageSetup horizontalDpi="600" verticalDpi="600" orientation="portrait" r:id="rId4"/>
</worksheet>
</file>

<file path=xl/worksheets/sheet7.xml><?xml version="1.0" encoding="utf-8"?>
<worksheet xmlns="http://schemas.openxmlformats.org/spreadsheetml/2006/main" xmlns:r="http://schemas.openxmlformats.org/officeDocument/2006/relationships">
  <dimension ref="A1:S96"/>
  <sheetViews>
    <sheetView zoomScalePageLayoutView="0" workbookViewId="0" topLeftCell="A1">
      <selection activeCell="Q23" sqref="Q23"/>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6"/>
      <c r="B1" s="17"/>
      <c r="C1" s="17"/>
      <c r="D1" s="17"/>
      <c r="E1" s="17"/>
      <c r="F1" s="17"/>
      <c r="G1" s="17"/>
      <c r="H1" s="17"/>
      <c r="I1" s="17"/>
      <c r="J1" s="17"/>
      <c r="K1" s="17"/>
      <c r="L1" s="17"/>
      <c r="M1" s="17"/>
      <c r="N1" s="17"/>
      <c r="O1" s="17"/>
      <c r="P1" s="18"/>
      <c r="Q1" s="2"/>
    </row>
    <row r="2" spans="1:18" ht="15" customHeight="1">
      <c r="A2" s="19"/>
      <c r="B2" s="97" t="s">
        <v>1</v>
      </c>
      <c r="C2" s="97"/>
      <c r="D2" s="98"/>
      <c r="E2" s="98"/>
      <c r="F2" s="98"/>
      <c r="G2" s="98"/>
      <c r="H2" s="98"/>
      <c r="I2" s="98"/>
      <c r="J2" s="98"/>
      <c r="K2" s="98"/>
      <c r="L2" s="98"/>
      <c r="M2" s="98"/>
      <c r="N2" s="98"/>
      <c r="O2" s="98"/>
      <c r="P2" s="20"/>
      <c r="Q2" s="2"/>
      <c r="R2" s="2"/>
    </row>
    <row r="3" spans="1:18" ht="19.5" customHeight="1">
      <c r="A3" s="19"/>
      <c r="B3" s="99" t="s">
        <v>2</v>
      </c>
      <c r="C3" s="100"/>
      <c r="D3" s="100"/>
      <c r="E3" s="100"/>
      <c r="F3" s="100"/>
      <c r="G3" s="100"/>
      <c r="H3" s="100"/>
      <c r="I3" s="100"/>
      <c r="J3" s="100"/>
      <c r="K3" s="100"/>
      <c r="L3" s="100"/>
      <c r="M3" s="100"/>
      <c r="N3" s="100"/>
      <c r="O3" s="101"/>
      <c r="P3" s="20"/>
      <c r="Q3" s="2"/>
      <c r="R3" s="2"/>
    </row>
    <row r="4" spans="1:18" ht="15" customHeight="1">
      <c r="A4" s="19"/>
      <c r="B4" s="102" t="s">
        <v>3</v>
      </c>
      <c r="C4" s="103"/>
      <c r="D4" s="103"/>
      <c r="E4" s="103"/>
      <c r="F4" s="103"/>
      <c r="G4" s="103"/>
      <c r="H4" s="103"/>
      <c r="I4" s="103"/>
      <c r="J4" s="103"/>
      <c r="K4" s="103"/>
      <c r="L4" s="103"/>
      <c r="M4" s="103"/>
      <c r="N4" s="103"/>
      <c r="O4" s="104"/>
      <c r="P4" s="20"/>
      <c r="Q4" s="2"/>
      <c r="R4" s="2"/>
    </row>
    <row r="5" spans="1:18" ht="15" customHeight="1">
      <c r="A5" s="19"/>
      <c r="B5" s="105"/>
      <c r="C5" s="106"/>
      <c r="D5" s="106"/>
      <c r="E5" s="106"/>
      <c r="F5" s="106"/>
      <c r="G5" s="106"/>
      <c r="H5" s="106"/>
      <c r="I5" s="3" t="s">
        <v>4</v>
      </c>
      <c r="J5" s="107" t="s">
        <v>5</v>
      </c>
      <c r="K5" s="108"/>
      <c r="L5" s="108"/>
      <c r="M5" s="108"/>
      <c r="N5" s="108"/>
      <c r="O5" s="109"/>
      <c r="P5" s="20"/>
      <c r="Q5" s="2"/>
      <c r="R5" s="2"/>
    </row>
    <row r="6" spans="1:18" ht="6" customHeight="1">
      <c r="A6" s="19"/>
      <c r="B6" s="93"/>
      <c r="C6" s="94"/>
      <c r="D6" s="94"/>
      <c r="E6" s="94"/>
      <c r="F6" s="94"/>
      <c r="G6" s="94"/>
      <c r="H6" s="94"/>
      <c r="I6" s="4"/>
      <c r="J6" s="95"/>
      <c r="K6" s="94"/>
      <c r="L6" s="94"/>
      <c r="M6" s="94"/>
      <c r="N6" s="94"/>
      <c r="O6" s="96"/>
      <c r="P6" s="20"/>
      <c r="Q6" s="2"/>
      <c r="R6" s="2"/>
    </row>
    <row r="7" spans="1:18" ht="6" customHeight="1">
      <c r="A7" s="19"/>
      <c r="B7" s="6"/>
      <c r="C7" s="6"/>
      <c r="D7" s="6"/>
      <c r="E7" s="6"/>
      <c r="F7" s="6"/>
      <c r="G7" s="6"/>
      <c r="H7" s="6"/>
      <c r="I7" s="6"/>
      <c r="J7" s="6"/>
      <c r="K7" s="6"/>
      <c r="L7" s="6"/>
      <c r="M7" s="6"/>
      <c r="N7" s="6"/>
      <c r="O7" s="6"/>
      <c r="P7" s="20"/>
      <c r="Q7" s="2"/>
      <c r="R7" s="2"/>
    </row>
    <row r="8" spans="1:18" ht="15" customHeight="1">
      <c r="A8" s="19"/>
      <c r="B8" s="78" t="s">
        <v>6</v>
      </c>
      <c r="C8" s="77"/>
      <c r="D8" s="77"/>
      <c r="E8" s="77"/>
      <c r="F8" s="77"/>
      <c r="G8" s="77"/>
      <c r="H8" s="77"/>
      <c r="I8" s="77"/>
      <c r="J8" s="77"/>
      <c r="K8" s="77"/>
      <c r="L8" s="77"/>
      <c r="M8" s="77"/>
      <c r="N8" s="77"/>
      <c r="O8" s="77"/>
      <c r="P8" s="20"/>
      <c r="Q8" s="2"/>
      <c r="R8" s="2"/>
    </row>
    <row r="9" spans="1:18" ht="15" customHeight="1">
      <c r="A9" s="19"/>
      <c r="B9" s="6"/>
      <c r="C9" s="3" t="s">
        <v>4</v>
      </c>
      <c r="D9" s="27" t="s">
        <v>7</v>
      </c>
      <c r="E9" s="7"/>
      <c r="F9" s="28"/>
      <c r="G9" s="70" t="s">
        <v>51</v>
      </c>
      <c r="H9" s="71"/>
      <c r="I9" s="71"/>
      <c r="J9" s="71"/>
      <c r="K9" s="71"/>
      <c r="L9" s="71"/>
      <c r="M9" s="71"/>
      <c r="N9" s="71"/>
      <c r="O9" s="72"/>
      <c r="P9" s="20"/>
      <c r="Q9" s="2"/>
      <c r="R9" s="2"/>
    </row>
    <row r="10" spans="1:18" ht="15" customHeight="1">
      <c r="A10" s="19"/>
      <c r="B10" s="6"/>
      <c r="C10" s="3" t="s">
        <v>4</v>
      </c>
      <c r="D10" s="27" t="s">
        <v>8</v>
      </c>
      <c r="E10" s="7"/>
      <c r="F10" s="28"/>
      <c r="G10" s="91"/>
      <c r="H10" s="89"/>
      <c r="I10" s="89"/>
      <c r="J10" s="89"/>
      <c r="K10" s="89"/>
      <c r="L10" s="89"/>
      <c r="M10" s="89"/>
      <c r="N10" s="89"/>
      <c r="O10" s="90"/>
      <c r="P10" s="20"/>
      <c r="Q10" s="2"/>
      <c r="R10" s="2"/>
    </row>
    <row r="11" spans="1:18" ht="15" customHeight="1">
      <c r="A11" s="19"/>
      <c r="B11" s="6"/>
      <c r="C11" s="3" t="s">
        <v>4</v>
      </c>
      <c r="D11" s="27" t="s">
        <v>9</v>
      </c>
      <c r="E11" s="7"/>
      <c r="F11" s="28"/>
      <c r="G11" s="91"/>
      <c r="H11" s="89"/>
      <c r="I11" s="89"/>
      <c r="J11" s="89"/>
      <c r="K11" s="89"/>
      <c r="L11" s="89"/>
      <c r="M11" s="89"/>
      <c r="N11" s="89"/>
      <c r="O11" s="90"/>
      <c r="P11" s="20"/>
      <c r="Q11" s="2"/>
      <c r="R11" s="2"/>
    </row>
    <row r="12" spans="1:18" ht="15" customHeight="1">
      <c r="A12" s="19"/>
      <c r="B12" s="6"/>
      <c r="C12" s="3" t="s">
        <v>4</v>
      </c>
      <c r="D12" s="27" t="s">
        <v>10</v>
      </c>
      <c r="E12" s="7"/>
      <c r="F12" s="28"/>
      <c r="G12" s="92"/>
      <c r="H12" s="89"/>
      <c r="I12" s="89"/>
      <c r="J12" s="89"/>
      <c r="K12" s="89"/>
      <c r="L12" s="89"/>
      <c r="M12" s="89"/>
      <c r="N12" s="89"/>
      <c r="O12" s="90"/>
      <c r="P12" s="20"/>
      <c r="Q12" s="2"/>
      <c r="R12" s="2"/>
    </row>
    <row r="13" spans="1:18" ht="15" customHeight="1">
      <c r="A13" s="19"/>
      <c r="B13" s="6"/>
      <c r="C13" s="5"/>
      <c r="D13" s="27" t="s">
        <v>11</v>
      </c>
      <c r="E13" s="7"/>
      <c r="F13" s="28"/>
      <c r="G13" s="79"/>
      <c r="H13" s="80"/>
      <c r="I13" s="80"/>
      <c r="J13" s="80"/>
      <c r="K13" s="80"/>
      <c r="L13" s="80"/>
      <c r="M13" s="80"/>
      <c r="N13" s="80"/>
      <c r="O13" s="81"/>
      <c r="P13" s="20"/>
      <c r="Q13" s="2"/>
      <c r="R13" s="2"/>
    </row>
    <row r="14" spans="1:18" ht="15" customHeight="1">
      <c r="A14" s="19"/>
      <c r="B14" s="6"/>
      <c r="C14" s="6"/>
      <c r="D14" s="7"/>
      <c r="E14" s="7"/>
      <c r="F14" s="7"/>
      <c r="G14" s="7"/>
      <c r="H14" s="7"/>
      <c r="I14" s="7"/>
      <c r="J14" s="7"/>
      <c r="K14" s="7"/>
      <c r="L14" s="7"/>
      <c r="M14" s="7"/>
      <c r="N14" s="7"/>
      <c r="O14" s="7"/>
      <c r="P14" s="20"/>
      <c r="Q14" s="2"/>
      <c r="R14" s="2"/>
    </row>
    <row r="15" spans="1:18" ht="15" customHeight="1">
      <c r="A15" s="19"/>
      <c r="B15" s="78" t="s">
        <v>12</v>
      </c>
      <c r="C15" s="77"/>
      <c r="D15" s="77"/>
      <c r="E15" s="77"/>
      <c r="F15" s="77"/>
      <c r="G15" s="77"/>
      <c r="H15" s="77"/>
      <c r="I15" s="77"/>
      <c r="J15" s="77"/>
      <c r="K15" s="77"/>
      <c r="L15" s="77"/>
      <c r="M15" s="77"/>
      <c r="N15" s="77"/>
      <c r="O15" s="77"/>
      <c r="P15" s="20"/>
      <c r="Q15" s="2"/>
      <c r="R15" s="2"/>
    </row>
    <row r="16" spans="1:18" ht="25.5" customHeight="1">
      <c r="A16" s="19"/>
      <c r="B16" s="6"/>
      <c r="C16" s="3" t="s">
        <v>4</v>
      </c>
      <c r="D16" s="7" t="s">
        <v>13</v>
      </c>
      <c r="E16" s="7"/>
      <c r="F16" s="7"/>
      <c r="G16" s="70" t="s">
        <v>140</v>
      </c>
      <c r="H16" s="87"/>
      <c r="I16" s="87"/>
      <c r="J16" s="87"/>
      <c r="K16" s="87"/>
      <c r="L16" s="87"/>
      <c r="M16" s="87"/>
      <c r="N16" s="87"/>
      <c r="O16" s="88"/>
      <c r="P16" s="20"/>
      <c r="Q16" s="2"/>
      <c r="R16" s="2"/>
    </row>
    <row r="17" spans="1:18" ht="15" customHeight="1">
      <c r="A17" s="19"/>
      <c r="B17" s="6"/>
      <c r="C17" s="3" t="s">
        <v>4</v>
      </c>
      <c r="D17" s="7" t="s">
        <v>14</v>
      </c>
      <c r="E17" s="7"/>
      <c r="F17" s="7"/>
      <c r="G17" s="66" t="s">
        <v>141</v>
      </c>
      <c r="H17" s="89"/>
      <c r="I17" s="89"/>
      <c r="J17" s="89"/>
      <c r="K17" s="89"/>
      <c r="L17" s="89"/>
      <c r="M17" s="89"/>
      <c r="N17" s="89"/>
      <c r="O17" s="90"/>
      <c r="P17" s="20"/>
      <c r="Q17" s="2"/>
      <c r="R17" s="2"/>
    </row>
    <row r="18" spans="1:18" ht="23.25" customHeight="1">
      <c r="A18" s="19"/>
      <c r="B18" s="6"/>
      <c r="C18" s="3" t="s">
        <v>4</v>
      </c>
      <c r="D18" s="7" t="s">
        <v>15</v>
      </c>
      <c r="E18" s="7"/>
      <c r="F18" s="7"/>
      <c r="G18" s="66" t="s">
        <v>166</v>
      </c>
      <c r="H18" s="64"/>
      <c r="I18" s="64"/>
      <c r="J18" s="64"/>
      <c r="K18" s="64"/>
      <c r="L18" s="64"/>
      <c r="M18" s="64"/>
      <c r="N18" s="64"/>
      <c r="O18" s="65"/>
      <c r="P18" s="20"/>
      <c r="Q18" s="2"/>
      <c r="R18" s="2"/>
    </row>
    <row r="19" spans="1:18" ht="15" customHeight="1">
      <c r="A19" s="19"/>
      <c r="B19" s="6"/>
      <c r="C19" s="3" t="s">
        <v>4</v>
      </c>
      <c r="D19" s="7" t="s">
        <v>16</v>
      </c>
      <c r="E19" s="7"/>
      <c r="F19" s="7"/>
      <c r="G19" s="66" t="s">
        <v>142</v>
      </c>
      <c r="H19" s="89"/>
      <c r="I19" s="89"/>
      <c r="J19" s="89"/>
      <c r="K19" s="89"/>
      <c r="L19" s="89"/>
      <c r="M19" s="89"/>
      <c r="N19" s="89"/>
      <c r="O19" s="90"/>
      <c r="P19" s="20"/>
      <c r="Q19" s="2"/>
      <c r="R19" s="2"/>
    </row>
    <row r="20" spans="1:18" ht="27.75" customHeight="1">
      <c r="A20" s="19"/>
      <c r="B20" s="6"/>
      <c r="C20" s="6"/>
      <c r="D20" s="7" t="s">
        <v>17</v>
      </c>
      <c r="E20" s="7"/>
      <c r="F20" s="7"/>
      <c r="G20" s="91"/>
      <c r="H20" s="89"/>
      <c r="I20" s="89"/>
      <c r="J20" s="89"/>
      <c r="K20" s="89"/>
      <c r="L20" s="89"/>
      <c r="M20" s="89"/>
      <c r="N20" s="89"/>
      <c r="O20" s="90"/>
      <c r="P20" s="20"/>
      <c r="Q20" s="2"/>
      <c r="R20" s="2"/>
    </row>
    <row r="21" spans="1:19" ht="15" customHeight="1">
      <c r="A21" s="19"/>
      <c r="B21" s="6"/>
      <c r="C21" s="6"/>
      <c r="D21" s="7" t="s">
        <v>0</v>
      </c>
      <c r="E21" s="7"/>
      <c r="F21" s="7"/>
      <c r="G21" s="66" t="s">
        <v>143</v>
      </c>
      <c r="H21" s="89"/>
      <c r="I21" s="89"/>
      <c r="J21" s="89"/>
      <c r="K21" s="89"/>
      <c r="L21" s="89"/>
      <c r="M21" s="89"/>
      <c r="N21" s="89"/>
      <c r="O21" s="90"/>
      <c r="P21" s="20"/>
      <c r="Q21" s="2"/>
      <c r="R21" s="2"/>
      <c r="S21" t="s">
        <v>182</v>
      </c>
    </row>
    <row r="22" spans="1:18" ht="101.25" customHeight="1">
      <c r="A22" s="26"/>
      <c r="B22" s="29"/>
      <c r="C22" s="29"/>
      <c r="D22" s="7" t="s">
        <v>18</v>
      </c>
      <c r="E22" s="7"/>
      <c r="F22" s="7"/>
      <c r="G22" s="67" t="s">
        <v>183</v>
      </c>
      <c r="H22" s="68"/>
      <c r="I22" s="68"/>
      <c r="J22" s="68"/>
      <c r="K22" s="68"/>
      <c r="L22" s="68"/>
      <c r="M22" s="68"/>
      <c r="N22" s="68"/>
      <c r="O22" s="69"/>
      <c r="P22" s="20"/>
      <c r="Q22" s="2"/>
      <c r="R22" s="2"/>
    </row>
    <row r="23" spans="1:18" ht="15" customHeight="1">
      <c r="A23" s="19"/>
      <c r="B23" s="6"/>
      <c r="C23" s="6"/>
      <c r="D23" s="7"/>
      <c r="E23" s="7"/>
      <c r="F23" s="7"/>
      <c r="G23" s="7"/>
      <c r="H23" s="7"/>
      <c r="I23" s="7"/>
      <c r="J23" s="7"/>
      <c r="K23" s="7"/>
      <c r="L23" s="7"/>
      <c r="M23" s="7"/>
      <c r="N23" s="7"/>
      <c r="O23" s="7"/>
      <c r="P23" s="20"/>
      <c r="Q23" s="2"/>
      <c r="R23" s="2"/>
    </row>
    <row r="24" spans="1:18" ht="15" customHeight="1">
      <c r="A24" s="19"/>
      <c r="B24" s="78" t="s">
        <v>19</v>
      </c>
      <c r="C24" s="77"/>
      <c r="D24" s="77"/>
      <c r="E24" s="77"/>
      <c r="F24" s="77"/>
      <c r="G24" s="77"/>
      <c r="H24" s="77"/>
      <c r="I24" s="77"/>
      <c r="J24" s="77"/>
      <c r="K24" s="77"/>
      <c r="L24" s="77"/>
      <c r="M24" s="77"/>
      <c r="N24" s="77"/>
      <c r="O24" s="77"/>
      <c r="P24" s="20"/>
      <c r="Q24" s="2"/>
      <c r="R24" s="2"/>
    </row>
    <row r="25" spans="1:18" ht="15" customHeight="1">
      <c r="A25" s="19"/>
      <c r="B25" s="6"/>
      <c r="C25" s="3" t="s">
        <v>4</v>
      </c>
      <c r="D25" s="7" t="s">
        <v>20</v>
      </c>
      <c r="E25" s="7"/>
      <c r="F25" s="7"/>
      <c r="G25" s="70" t="s">
        <v>156</v>
      </c>
      <c r="H25" s="71"/>
      <c r="I25" s="71"/>
      <c r="J25" s="71"/>
      <c r="K25" s="71"/>
      <c r="L25" s="71"/>
      <c r="M25" s="71"/>
      <c r="N25" s="71"/>
      <c r="O25" s="72"/>
      <c r="P25" s="20"/>
      <c r="Q25" s="2"/>
      <c r="R25" s="2"/>
    </row>
    <row r="26" spans="1:18" ht="15" customHeight="1">
      <c r="A26" s="19"/>
      <c r="B26" s="6"/>
      <c r="C26" s="3" t="s">
        <v>4</v>
      </c>
      <c r="D26" s="7" t="s">
        <v>21</v>
      </c>
      <c r="E26" s="7"/>
      <c r="F26" s="7"/>
      <c r="G26" s="91"/>
      <c r="H26" s="89"/>
      <c r="I26" s="89"/>
      <c r="J26" s="89"/>
      <c r="K26" s="89"/>
      <c r="L26" s="89"/>
      <c r="M26" s="89"/>
      <c r="N26" s="89"/>
      <c r="O26" s="90"/>
      <c r="P26" s="20"/>
      <c r="Q26" s="2"/>
      <c r="R26" s="2"/>
    </row>
    <row r="27" spans="1:18" ht="23.25" customHeight="1">
      <c r="A27" s="19"/>
      <c r="B27" s="6"/>
      <c r="C27" s="3" t="s">
        <v>4</v>
      </c>
      <c r="D27" s="7" t="s">
        <v>22</v>
      </c>
      <c r="E27" s="7"/>
      <c r="F27" s="7"/>
      <c r="G27" s="66" t="s">
        <v>54</v>
      </c>
      <c r="H27" s="64"/>
      <c r="I27" s="64"/>
      <c r="J27" s="64"/>
      <c r="K27" s="64"/>
      <c r="L27" s="64"/>
      <c r="M27" s="64"/>
      <c r="N27" s="64"/>
      <c r="O27" s="65"/>
      <c r="P27" s="20"/>
      <c r="Q27" s="2"/>
      <c r="R27" s="2"/>
    </row>
    <row r="28" spans="1:18" ht="21.75" customHeight="1">
      <c r="A28" s="19"/>
      <c r="B28" s="6"/>
      <c r="C28" s="5"/>
      <c r="D28" s="7" t="s">
        <v>23</v>
      </c>
      <c r="E28" s="7"/>
      <c r="F28" s="7"/>
      <c r="G28" s="79"/>
      <c r="H28" s="80"/>
      <c r="I28" s="80"/>
      <c r="J28" s="80"/>
      <c r="K28" s="80"/>
      <c r="L28" s="80"/>
      <c r="M28" s="80"/>
      <c r="N28" s="80"/>
      <c r="O28" s="81"/>
      <c r="P28" s="20"/>
      <c r="Q28" s="2"/>
      <c r="R28" s="2"/>
    </row>
    <row r="29" spans="1:18" ht="15" customHeight="1">
      <c r="A29" s="19"/>
      <c r="B29" s="6"/>
      <c r="C29" s="6"/>
      <c r="D29" s="7"/>
      <c r="E29" s="7"/>
      <c r="F29" s="7"/>
      <c r="G29" s="7"/>
      <c r="H29" s="7"/>
      <c r="I29" s="7"/>
      <c r="J29" s="7"/>
      <c r="K29" s="7"/>
      <c r="L29" s="7"/>
      <c r="M29" s="7"/>
      <c r="N29" s="7"/>
      <c r="O29" s="7"/>
      <c r="P29" s="20"/>
      <c r="Q29" s="2"/>
      <c r="R29" s="2"/>
    </row>
    <row r="30" spans="1:18" ht="15" customHeight="1">
      <c r="A30" s="19"/>
      <c r="B30" s="78" t="s">
        <v>24</v>
      </c>
      <c r="C30" s="77"/>
      <c r="D30" s="77"/>
      <c r="E30" s="77"/>
      <c r="F30" s="77"/>
      <c r="G30" s="77"/>
      <c r="H30" s="77"/>
      <c r="I30" s="77"/>
      <c r="J30" s="77"/>
      <c r="K30" s="77"/>
      <c r="L30" s="77"/>
      <c r="M30" s="77"/>
      <c r="N30" s="77"/>
      <c r="O30" s="77"/>
      <c r="P30" s="20"/>
      <c r="Q30" s="2"/>
      <c r="R30" s="2"/>
    </row>
    <row r="31" spans="1:18" ht="15" customHeight="1">
      <c r="A31" s="19"/>
      <c r="B31" s="6"/>
      <c r="C31" s="3" t="s">
        <v>4</v>
      </c>
      <c r="D31" s="7" t="s">
        <v>25</v>
      </c>
      <c r="E31" s="7"/>
      <c r="F31" s="7"/>
      <c r="G31" s="70" t="s">
        <v>53</v>
      </c>
      <c r="H31" s="71"/>
      <c r="I31" s="71"/>
      <c r="J31" s="71"/>
      <c r="K31" s="71"/>
      <c r="L31" s="71"/>
      <c r="M31" s="71"/>
      <c r="N31" s="71"/>
      <c r="O31" s="72"/>
      <c r="P31" s="20"/>
      <c r="Q31" s="2"/>
      <c r="R31" s="2"/>
    </row>
    <row r="32" spans="1:18" ht="15" customHeight="1">
      <c r="A32" s="19"/>
      <c r="B32" s="6"/>
      <c r="C32" s="5"/>
      <c r="D32" s="7" t="s">
        <v>26</v>
      </c>
      <c r="E32" s="7"/>
      <c r="F32" s="7"/>
      <c r="G32" s="67" t="s">
        <v>157</v>
      </c>
      <c r="H32" s="68"/>
      <c r="I32" s="68"/>
      <c r="J32" s="68"/>
      <c r="K32" s="68"/>
      <c r="L32" s="68"/>
      <c r="M32" s="68"/>
      <c r="N32" s="68"/>
      <c r="O32" s="69"/>
      <c r="P32" s="20"/>
      <c r="Q32" s="2"/>
      <c r="R32" s="2"/>
    </row>
    <row r="33" spans="1:18" ht="15" customHeight="1">
      <c r="A33" s="19"/>
      <c r="B33" s="6"/>
      <c r="C33" s="6"/>
      <c r="D33" s="7"/>
      <c r="E33" s="7"/>
      <c r="F33" s="7"/>
      <c r="G33" s="7"/>
      <c r="H33" s="7"/>
      <c r="I33" s="7"/>
      <c r="J33" s="7"/>
      <c r="K33" s="7"/>
      <c r="L33" s="7"/>
      <c r="M33" s="7"/>
      <c r="N33" s="7"/>
      <c r="O33" s="7"/>
      <c r="P33" s="20"/>
      <c r="Q33" s="2"/>
      <c r="R33" s="2"/>
    </row>
    <row r="34" spans="1:18" ht="15" customHeight="1">
      <c r="A34" s="19"/>
      <c r="B34" s="78" t="s">
        <v>27</v>
      </c>
      <c r="C34" s="77"/>
      <c r="D34" s="77"/>
      <c r="E34" s="77"/>
      <c r="F34" s="77"/>
      <c r="G34" s="77"/>
      <c r="H34" s="77"/>
      <c r="I34" s="77"/>
      <c r="J34" s="77"/>
      <c r="K34" s="77"/>
      <c r="L34" s="77"/>
      <c r="M34" s="77"/>
      <c r="N34" s="77"/>
      <c r="O34" s="77"/>
      <c r="P34" s="20"/>
      <c r="Q34" s="2"/>
      <c r="R34" s="2"/>
    </row>
    <row r="35" spans="1:18" ht="15" customHeight="1">
      <c r="A35" s="19"/>
      <c r="B35" s="82" t="s">
        <v>28</v>
      </c>
      <c r="C35" s="83"/>
      <c r="D35" s="83"/>
      <c r="E35" s="83"/>
      <c r="F35" s="83"/>
      <c r="G35" s="83"/>
      <c r="H35" s="83"/>
      <c r="I35" s="83"/>
      <c r="J35" s="83"/>
      <c r="K35" s="83"/>
      <c r="L35" s="83"/>
      <c r="M35" s="83"/>
      <c r="N35" s="83"/>
      <c r="O35" s="83"/>
      <c r="P35" s="20"/>
      <c r="Q35" s="2"/>
      <c r="R35" s="2"/>
    </row>
    <row r="36" spans="1:18" ht="5.25" customHeight="1">
      <c r="A36" s="19"/>
      <c r="B36" s="6"/>
      <c r="C36" s="7"/>
      <c r="D36" s="8"/>
      <c r="E36" s="7"/>
      <c r="F36" s="7"/>
      <c r="G36" s="9"/>
      <c r="H36" s="9"/>
      <c r="I36" s="9"/>
      <c r="J36" s="9"/>
      <c r="K36" s="9"/>
      <c r="L36" s="9"/>
      <c r="M36" s="9"/>
      <c r="N36" s="9"/>
      <c r="O36" s="9"/>
      <c r="P36" s="20"/>
      <c r="Q36" s="2"/>
      <c r="R36" s="2"/>
    </row>
    <row r="37" spans="1:18" ht="12.75" customHeight="1">
      <c r="A37" s="19"/>
      <c r="B37" s="6"/>
      <c r="C37" s="76" t="s">
        <v>29</v>
      </c>
      <c r="D37" s="77"/>
      <c r="E37" s="7"/>
      <c r="F37" s="7"/>
      <c r="G37" s="84" t="s">
        <v>30</v>
      </c>
      <c r="H37" s="85"/>
      <c r="I37" s="85"/>
      <c r="J37" s="85"/>
      <c r="K37" s="85"/>
      <c r="L37" s="85"/>
      <c r="M37" s="85"/>
      <c r="N37" s="85"/>
      <c r="O37" s="86"/>
      <c r="P37" s="20"/>
      <c r="Q37" s="2"/>
      <c r="R37" s="2"/>
    </row>
    <row r="38" spans="1:18" ht="6.75" customHeight="1">
      <c r="A38" s="19"/>
      <c r="B38" s="6"/>
      <c r="C38" s="7"/>
      <c r="D38" s="8"/>
      <c r="E38" s="7"/>
      <c r="F38" s="7"/>
      <c r="G38" s="9"/>
      <c r="H38" s="9"/>
      <c r="I38" s="9"/>
      <c r="J38" s="9"/>
      <c r="K38" s="9"/>
      <c r="L38" s="9"/>
      <c r="M38" s="9"/>
      <c r="N38" s="9"/>
      <c r="O38" s="9"/>
      <c r="P38" s="20"/>
      <c r="Q38" s="2"/>
      <c r="R38" s="2"/>
    </row>
    <row r="39" spans="1:18" ht="17.25" customHeight="1">
      <c r="A39" s="19"/>
      <c r="B39" s="6"/>
      <c r="C39" s="76" t="s">
        <v>31</v>
      </c>
      <c r="D39" s="77"/>
      <c r="E39" s="77"/>
      <c r="F39" s="77"/>
      <c r="G39" s="77"/>
      <c r="H39" s="77"/>
      <c r="I39" s="77"/>
      <c r="J39" s="77"/>
      <c r="K39" s="77"/>
      <c r="L39" s="77"/>
      <c r="M39" s="10" t="s">
        <v>32</v>
      </c>
      <c r="N39" s="8"/>
      <c r="O39" s="8"/>
      <c r="P39" s="20"/>
      <c r="Q39" s="2"/>
      <c r="R39" s="2"/>
    </row>
    <row r="40" spans="1:18" ht="15" customHeight="1">
      <c r="A40" s="19"/>
      <c r="B40" s="6"/>
      <c r="C40" s="3" t="s">
        <v>4</v>
      </c>
      <c r="D40" s="76" t="s">
        <v>33</v>
      </c>
      <c r="E40" s="77"/>
      <c r="F40" s="77"/>
      <c r="G40" s="77"/>
      <c r="H40" s="77"/>
      <c r="I40" s="77"/>
      <c r="J40" s="77"/>
      <c r="K40" s="77"/>
      <c r="L40" s="77"/>
      <c r="M40" s="11" t="s">
        <v>52</v>
      </c>
      <c r="N40" s="7"/>
      <c r="O40" s="7"/>
      <c r="P40" s="20"/>
      <c r="Q40" s="2"/>
      <c r="R40" s="2"/>
    </row>
    <row r="41" spans="1:18" ht="15" customHeight="1">
      <c r="A41" s="19"/>
      <c r="B41" s="6"/>
      <c r="C41" s="3" t="s">
        <v>4</v>
      </c>
      <c r="D41" s="76" t="s">
        <v>34</v>
      </c>
      <c r="E41" s="77"/>
      <c r="F41" s="77"/>
      <c r="G41" s="77"/>
      <c r="H41" s="77"/>
      <c r="I41" s="77"/>
      <c r="J41" s="77"/>
      <c r="K41" s="77"/>
      <c r="L41" s="77"/>
      <c r="M41" s="12" t="s">
        <v>52</v>
      </c>
      <c r="N41" s="7"/>
      <c r="O41" s="7"/>
      <c r="P41" s="20"/>
      <c r="Q41" s="2"/>
      <c r="R41" s="2"/>
    </row>
    <row r="42" spans="1:18" ht="15" customHeight="1">
      <c r="A42" s="19"/>
      <c r="B42" s="6"/>
      <c r="C42" s="3" t="s">
        <v>4</v>
      </c>
      <c r="D42" s="76" t="s">
        <v>35</v>
      </c>
      <c r="E42" s="77"/>
      <c r="F42" s="77"/>
      <c r="G42" s="77"/>
      <c r="H42" s="77"/>
      <c r="I42" s="77"/>
      <c r="J42" s="77"/>
      <c r="K42" s="77"/>
      <c r="L42" s="77"/>
      <c r="M42" s="13" t="s">
        <v>52</v>
      </c>
      <c r="N42" s="7"/>
      <c r="O42" s="7"/>
      <c r="P42" s="20"/>
      <c r="Q42" s="2"/>
      <c r="R42" s="2"/>
    </row>
    <row r="43" spans="1:18" ht="15" customHeight="1">
      <c r="A43" s="19"/>
      <c r="B43" s="6"/>
      <c r="C43" s="6"/>
      <c r="D43" s="7"/>
      <c r="E43" s="7"/>
      <c r="F43" s="7"/>
      <c r="G43" s="7"/>
      <c r="H43" s="7"/>
      <c r="I43" s="7"/>
      <c r="J43" s="7"/>
      <c r="K43" s="7"/>
      <c r="L43" s="7"/>
      <c r="M43" s="7"/>
      <c r="N43" s="7"/>
      <c r="O43" s="7"/>
      <c r="P43" s="20"/>
      <c r="Q43" s="2"/>
      <c r="R43" s="2"/>
    </row>
    <row r="44" spans="1:18" ht="15" customHeight="1">
      <c r="A44" s="19"/>
      <c r="B44" s="78" t="s">
        <v>36</v>
      </c>
      <c r="C44" s="77"/>
      <c r="D44" s="77"/>
      <c r="E44" s="77"/>
      <c r="F44" s="77"/>
      <c r="G44" s="77"/>
      <c r="H44" s="77"/>
      <c r="I44" s="77"/>
      <c r="J44" s="77"/>
      <c r="K44" s="77"/>
      <c r="L44" s="77"/>
      <c r="M44" s="77"/>
      <c r="N44" s="77"/>
      <c r="O44" s="77"/>
      <c r="P44" s="20"/>
      <c r="Q44" s="2"/>
      <c r="R44" s="2"/>
    </row>
    <row r="45" spans="1:18" ht="15" customHeight="1">
      <c r="A45" s="19"/>
      <c r="B45" s="76" t="s">
        <v>37</v>
      </c>
      <c r="C45" s="75"/>
      <c r="D45" s="75"/>
      <c r="E45" s="75"/>
      <c r="F45" s="75"/>
      <c r="G45" s="75"/>
      <c r="H45" s="75"/>
      <c r="I45" s="75"/>
      <c r="J45" s="75"/>
      <c r="K45" s="75"/>
      <c r="L45" s="75"/>
      <c r="M45" s="75"/>
      <c r="N45" s="75"/>
      <c r="O45" s="75"/>
      <c r="P45" s="20"/>
      <c r="Q45" s="2"/>
      <c r="R45" s="2"/>
    </row>
    <row r="46" spans="1:18" ht="15" customHeight="1">
      <c r="A46" s="19"/>
      <c r="B46" s="6"/>
      <c r="C46" s="3" t="s">
        <v>4</v>
      </c>
      <c r="D46" s="7" t="s">
        <v>38</v>
      </c>
      <c r="E46" s="7"/>
      <c r="F46" s="7"/>
      <c r="G46" s="70" t="s">
        <v>87</v>
      </c>
      <c r="H46" s="71"/>
      <c r="I46" s="71"/>
      <c r="J46" s="71"/>
      <c r="K46" s="71"/>
      <c r="L46" s="71"/>
      <c r="M46" s="71"/>
      <c r="N46" s="71"/>
      <c r="O46" s="72"/>
      <c r="P46" s="20"/>
      <c r="Q46" s="2"/>
      <c r="R46" s="2"/>
    </row>
    <row r="47" spans="1:18" ht="15" customHeight="1">
      <c r="A47" s="19"/>
      <c r="B47" s="6"/>
      <c r="C47" s="3" t="s">
        <v>4</v>
      </c>
      <c r="D47" s="7" t="s">
        <v>39</v>
      </c>
      <c r="E47" s="7"/>
      <c r="F47" s="7"/>
      <c r="G47" s="66" t="s">
        <v>144</v>
      </c>
      <c r="H47" s="64"/>
      <c r="I47" s="64"/>
      <c r="J47" s="64"/>
      <c r="K47" s="64"/>
      <c r="L47" s="64"/>
      <c r="M47" s="64"/>
      <c r="N47" s="64"/>
      <c r="O47" s="65"/>
      <c r="P47" s="20"/>
      <c r="Q47" s="2"/>
      <c r="R47" s="2"/>
    </row>
    <row r="48" spans="1:18" ht="15" customHeight="1">
      <c r="A48" s="19"/>
      <c r="B48" s="6"/>
      <c r="C48" s="3" t="s">
        <v>4</v>
      </c>
      <c r="D48" s="7" t="s">
        <v>10</v>
      </c>
      <c r="E48" s="7"/>
      <c r="F48" s="7"/>
      <c r="G48" s="63" t="s">
        <v>145</v>
      </c>
      <c r="H48" s="64"/>
      <c r="I48" s="64"/>
      <c r="J48" s="64"/>
      <c r="K48" s="64"/>
      <c r="L48" s="64"/>
      <c r="M48" s="64"/>
      <c r="N48" s="64"/>
      <c r="O48" s="65"/>
      <c r="P48" s="20"/>
      <c r="Q48" s="2"/>
      <c r="R48" s="2"/>
    </row>
    <row r="49" spans="1:18" ht="15" customHeight="1">
      <c r="A49" s="19"/>
      <c r="B49" s="6"/>
      <c r="C49" s="3" t="s">
        <v>4</v>
      </c>
      <c r="D49" s="7" t="s">
        <v>40</v>
      </c>
      <c r="E49" s="7"/>
      <c r="F49" s="7"/>
      <c r="G49" s="66" t="s">
        <v>50</v>
      </c>
      <c r="H49" s="64"/>
      <c r="I49" s="64"/>
      <c r="J49" s="64"/>
      <c r="K49" s="64"/>
      <c r="L49" s="64"/>
      <c r="M49" s="64"/>
      <c r="N49" s="64"/>
      <c r="O49" s="65"/>
      <c r="P49" s="20"/>
      <c r="Q49" s="2"/>
      <c r="R49" s="2"/>
    </row>
    <row r="50" spans="1:18" ht="15" customHeight="1">
      <c r="A50" s="19"/>
      <c r="B50" s="6"/>
      <c r="C50" s="3" t="s">
        <v>4</v>
      </c>
      <c r="D50" s="7" t="s">
        <v>41</v>
      </c>
      <c r="E50" s="7"/>
      <c r="F50" s="7"/>
      <c r="G50" s="63" t="s">
        <v>111</v>
      </c>
      <c r="H50" s="64"/>
      <c r="I50" s="64"/>
      <c r="J50" s="64"/>
      <c r="K50" s="64"/>
      <c r="L50" s="64"/>
      <c r="M50" s="64"/>
      <c r="N50" s="64"/>
      <c r="O50" s="65"/>
      <c r="P50" s="20"/>
      <c r="Q50" s="2"/>
      <c r="R50" s="2"/>
    </row>
    <row r="51" spans="1:18" ht="25.5" customHeight="1">
      <c r="A51" s="19"/>
      <c r="B51" s="21" t="s">
        <v>42</v>
      </c>
      <c r="C51" s="3" t="s">
        <v>4</v>
      </c>
      <c r="D51" s="7" t="s">
        <v>43</v>
      </c>
      <c r="E51" s="7"/>
      <c r="F51" s="7"/>
      <c r="G51" s="66" t="s">
        <v>158</v>
      </c>
      <c r="H51" s="64"/>
      <c r="I51" s="64"/>
      <c r="J51" s="64"/>
      <c r="K51" s="64"/>
      <c r="L51" s="64"/>
      <c r="M51" s="64"/>
      <c r="N51" s="64"/>
      <c r="O51" s="65"/>
      <c r="P51" s="20"/>
      <c r="Q51" s="2"/>
      <c r="R51" s="2"/>
    </row>
    <row r="52" spans="1:18" ht="15" customHeight="1">
      <c r="A52" s="19"/>
      <c r="B52" s="21" t="s">
        <v>42</v>
      </c>
      <c r="C52" s="3" t="s">
        <v>4</v>
      </c>
      <c r="D52" s="7" t="s">
        <v>44</v>
      </c>
      <c r="E52" s="7"/>
      <c r="F52" s="7"/>
      <c r="G52" s="66"/>
      <c r="H52" s="64"/>
      <c r="I52" s="64"/>
      <c r="J52" s="64"/>
      <c r="K52" s="64"/>
      <c r="L52" s="64"/>
      <c r="M52" s="64"/>
      <c r="N52" s="64"/>
      <c r="O52" s="65"/>
      <c r="P52" s="20"/>
      <c r="Q52" s="2"/>
      <c r="R52" s="2"/>
    </row>
    <row r="53" spans="1:18" ht="15" customHeight="1">
      <c r="A53" s="19"/>
      <c r="B53" s="6"/>
      <c r="C53" s="5"/>
      <c r="D53" s="7" t="s">
        <v>45</v>
      </c>
      <c r="E53" s="7"/>
      <c r="F53" s="7"/>
      <c r="G53" s="67"/>
      <c r="H53" s="68"/>
      <c r="I53" s="68"/>
      <c r="J53" s="68"/>
      <c r="K53" s="68"/>
      <c r="L53" s="68"/>
      <c r="M53" s="68"/>
      <c r="N53" s="68"/>
      <c r="O53" s="69"/>
      <c r="P53" s="20"/>
      <c r="Q53" s="2"/>
      <c r="R53" s="2"/>
    </row>
    <row r="54" spans="1:18" ht="15" customHeight="1">
      <c r="A54" s="19"/>
      <c r="B54" s="6"/>
      <c r="C54" s="6"/>
      <c r="D54" s="7"/>
      <c r="E54" s="7"/>
      <c r="F54" s="7"/>
      <c r="G54" s="7"/>
      <c r="H54" s="7"/>
      <c r="I54" s="7"/>
      <c r="J54" s="7"/>
      <c r="K54" s="7"/>
      <c r="L54" s="7"/>
      <c r="M54" s="7"/>
      <c r="N54" s="7"/>
      <c r="O54" s="7"/>
      <c r="P54" s="20"/>
      <c r="Q54" s="2"/>
      <c r="R54" s="2"/>
    </row>
    <row r="55" spans="1:18" ht="22.5" customHeight="1">
      <c r="A55" s="19"/>
      <c r="B55" s="6"/>
      <c r="C55" s="3" t="s">
        <v>4</v>
      </c>
      <c r="D55" s="7" t="s">
        <v>38</v>
      </c>
      <c r="E55" s="7"/>
      <c r="F55" s="7"/>
      <c r="G55" s="70" t="s">
        <v>88</v>
      </c>
      <c r="H55" s="71"/>
      <c r="I55" s="71"/>
      <c r="J55" s="71"/>
      <c r="K55" s="71"/>
      <c r="L55" s="71"/>
      <c r="M55" s="71"/>
      <c r="N55" s="71"/>
      <c r="O55" s="72"/>
      <c r="P55" s="20"/>
      <c r="Q55" s="2"/>
      <c r="R55" s="2"/>
    </row>
    <row r="56" spans="1:18" ht="15" customHeight="1">
      <c r="A56" s="19"/>
      <c r="B56" s="6"/>
      <c r="C56" s="3" t="s">
        <v>4</v>
      </c>
      <c r="D56" s="7" t="s">
        <v>39</v>
      </c>
      <c r="E56" s="7"/>
      <c r="F56" s="7"/>
      <c r="G56" s="66" t="s">
        <v>144</v>
      </c>
      <c r="H56" s="64"/>
      <c r="I56" s="64"/>
      <c r="J56" s="64"/>
      <c r="K56" s="64"/>
      <c r="L56" s="64"/>
      <c r="M56" s="64"/>
      <c r="N56" s="64"/>
      <c r="O56" s="65"/>
      <c r="P56" s="20"/>
      <c r="Q56" s="2"/>
      <c r="R56" s="2"/>
    </row>
    <row r="57" spans="1:18" ht="15" customHeight="1">
      <c r="A57" s="19"/>
      <c r="B57" s="6"/>
      <c r="C57" s="3" t="s">
        <v>4</v>
      </c>
      <c r="D57" s="7" t="s">
        <v>10</v>
      </c>
      <c r="E57" s="7"/>
      <c r="F57" s="7"/>
      <c r="G57" s="63" t="s">
        <v>145</v>
      </c>
      <c r="H57" s="64"/>
      <c r="I57" s="64"/>
      <c r="J57" s="64"/>
      <c r="K57" s="64"/>
      <c r="L57" s="64"/>
      <c r="M57" s="64"/>
      <c r="N57" s="64"/>
      <c r="O57" s="65"/>
      <c r="P57" s="20"/>
      <c r="Q57" s="2"/>
      <c r="R57" s="2"/>
    </row>
    <row r="58" spans="1:18" ht="15" customHeight="1">
      <c r="A58" s="19"/>
      <c r="B58" s="6"/>
      <c r="C58" s="3" t="s">
        <v>4</v>
      </c>
      <c r="D58" s="7" t="s">
        <v>40</v>
      </c>
      <c r="E58" s="7"/>
      <c r="F58" s="7"/>
      <c r="G58" s="66" t="s">
        <v>50</v>
      </c>
      <c r="H58" s="64"/>
      <c r="I58" s="64"/>
      <c r="J58" s="64"/>
      <c r="K58" s="64"/>
      <c r="L58" s="64"/>
      <c r="M58" s="64"/>
      <c r="N58" s="64"/>
      <c r="O58" s="65"/>
      <c r="P58" s="20"/>
      <c r="Q58" s="2"/>
      <c r="R58" s="2"/>
    </row>
    <row r="59" spans="1:18" ht="15" customHeight="1">
      <c r="A59" s="19"/>
      <c r="B59" s="6"/>
      <c r="C59" s="3" t="s">
        <v>4</v>
      </c>
      <c r="D59" s="7" t="s">
        <v>41</v>
      </c>
      <c r="E59" s="7"/>
      <c r="F59" s="7"/>
      <c r="G59" s="63" t="s">
        <v>111</v>
      </c>
      <c r="H59" s="64"/>
      <c r="I59" s="64"/>
      <c r="J59" s="64"/>
      <c r="K59" s="64"/>
      <c r="L59" s="64"/>
      <c r="M59" s="64"/>
      <c r="N59" s="64"/>
      <c r="O59" s="65"/>
      <c r="P59" s="20"/>
      <c r="Q59" s="2"/>
      <c r="R59" s="2"/>
    </row>
    <row r="60" spans="1:18" ht="25.5" customHeight="1">
      <c r="A60" s="19"/>
      <c r="B60" s="21" t="s">
        <v>42</v>
      </c>
      <c r="C60" s="3" t="s">
        <v>4</v>
      </c>
      <c r="D60" s="7" t="s">
        <v>43</v>
      </c>
      <c r="E60" s="7"/>
      <c r="F60" s="7"/>
      <c r="G60" s="66" t="s">
        <v>159</v>
      </c>
      <c r="H60" s="64"/>
      <c r="I60" s="64"/>
      <c r="J60" s="64"/>
      <c r="K60" s="64"/>
      <c r="L60" s="64"/>
      <c r="M60" s="64"/>
      <c r="N60" s="64"/>
      <c r="O60" s="65"/>
      <c r="P60" s="20"/>
      <c r="Q60" s="2"/>
      <c r="R60" s="2"/>
    </row>
    <row r="61" spans="1:18" ht="15" customHeight="1">
      <c r="A61" s="19"/>
      <c r="B61" s="21" t="s">
        <v>42</v>
      </c>
      <c r="C61" s="3" t="s">
        <v>4</v>
      </c>
      <c r="D61" s="7" t="s">
        <v>44</v>
      </c>
      <c r="E61" s="7"/>
      <c r="F61" s="7"/>
      <c r="G61" s="66"/>
      <c r="H61" s="64"/>
      <c r="I61" s="64"/>
      <c r="J61" s="64"/>
      <c r="K61" s="64"/>
      <c r="L61" s="64"/>
      <c r="M61" s="64"/>
      <c r="N61" s="64"/>
      <c r="O61" s="65"/>
      <c r="P61" s="20"/>
      <c r="Q61" s="2"/>
      <c r="R61" s="2"/>
    </row>
    <row r="62" spans="1:18" ht="15" customHeight="1">
      <c r="A62" s="19"/>
      <c r="B62" s="6"/>
      <c r="C62" s="5"/>
      <c r="D62" s="7" t="s">
        <v>45</v>
      </c>
      <c r="E62" s="7"/>
      <c r="F62" s="7"/>
      <c r="G62" s="67"/>
      <c r="H62" s="68"/>
      <c r="I62" s="68"/>
      <c r="J62" s="68"/>
      <c r="K62" s="68"/>
      <c r="L62" s="68"/>
      <c r="M62" s="68"/>
      <c r="N62" s="68"/>
      <c r="O62" s="69"/>
      <c r="P62" s="20"/>
      <c r="Q62" s="2"/>
      <c r="R62" s="2"/>
    </row>
    <row r="63" spans="1:18" ht="15" customHeight="1">
      <c r="A63" s="19"/>
      <c r="B63" s="6"/>
      <c r="C63" s="6"/>
      <c r="D63" s="7"/>
      <c r="E63" s="7"/>
      <c r="F63" s="7"/>
      <c r="G63" s="7"/>
      <c r="H63" s="7"/>
      <c r="I63" s="7"/>
      <c r="J63" s="7"/>
      <c r="K63" s="7"/>
      <c r="L63" s="7"/>
      <c r="M63" s="7"/>
      <c r="N63" s="7"/>
      <c r="O63" s="7"/>
      <c r="P63" s="20"/>
      <c r="Q63" s="2"/>
      <c r="R63" s="2"/>
    </row>
    <row r="64" spans="1:18" ht="22.5" customHeight="1">
      <c r="A64" s="19"/>
      <c r="B64" s="6"/>
      <c r="C64" s="3" t="s">
        <v>4</v>
      </c>
      <c r="D64" s="7" t="s">
        <v>38</v>
      </c>
      <c r="E64" s="7"/>
      <c r="F64" s="7"/>
      <c r="G64" s="70" t="s">
        <v>89</v>
      </c>
      <c r="H64" s="71"/>
      <c r="I64" s="71"/>
      <c r="J64" s="71"/>
      <c r="K64" s="71"/>
      <c r="L64" s="71"/>
      <c r="M64" s="71"/>
      <c r="N64" s="71"/>
      <c r="O64" s="72"/>
      <c r="P64" s="20"/>
      <c r="Q64" s="2"/>
      <c r="R64" s="2"/>
    </row>
    <row r="65" spans="1:18" ht="15" customHeight="1">
      <c r="A65" s="19"/>
      <c r="B65" s="6"/>
      <c r="C65" s="3" t="s">
        <v>4</v>
      </c>
      <c r="D65" s="7" t="s">
        <v>39</v>
      </c>
      <c r="E65" s="7"/>
      <c r="F65" s="7"/>
      <c r="G65" s="66" t="s">
        <v>144</v>
      </c>
      <c r="H65" s="64"/>
      <c r="I65" s="64"/>
      <c r="J65" s="64"/>
      <c r="K65" s="64"/>
      <c r="L65" s="64"/>
      <c r="M65" s="64"/>
      <c r="N65" s="64"/>
      <c r="O65" s="65"/>
      <c r="P65" s="20"/>
      <c r="Q65" s="2"/>
      <c r="R65" s="2"/>
    </row>
    <row r="66" spans="1:18" ht="15" customHeight="1">
      <c r="A66" s="19"/>
      <c r="B66" s="6"/>
      <c r="C66" s="3" t="s">
        <v>4</v>
      </c>
      <c r="D66" s="7" t="s">
        <v>10</v>
      </c>
      <c r="E66" s="7"/>
      <c r="F66" s="7"/>
      <c r="G66" s="63" t="s">
        <v>145</v>
      </c>
      <c r="H66" s="64"/>
      <c r="I66" s="64"/>
      <c r="J66" s="64"/>
      <c r="K66" s="64"/>
      <c r="L66" s="64"/>
      <c r="M66" s="64"/>
      <c r="N66" s="64"/>
      <c r="O66" s="65"/>
      <c r="P66" s="20"/>
      <c r="Q66" s="2"/>
      <c r="R66" s="2"/>
    </row>
    <row r="67" spans="1:18" ht="15" customHeight="1">
      <c r="A67" s="19"/>
      <c r="B67" s="6"/>
      <c r="C67" s="3" t="s">
        <v>4</v>
      </c>
      <c r="D67" s="7" t="s">
        <v>40</v>
      </c>
      <c r="E67" s="7"/>
      <c r="F67" s="7"/>
      <c r="G67" s="66" t="s">
        <v>50</v>
      </c>
      <c r="H67" s="64"/>
      <c r="I67" s="64"/>
      <c r="J67" s="64"/>
      <c r="K67" s="64"/>
      <c r="L67" s="64"/>
      <c r="M67" s="64"/>
      <c r="N67" s="64"/>
      <c r="O67" s="65"/>
      <c r="P67" s="20"/>
      <c r="Q67" s="2"/>
      <c r="R67" s="2"/>
    </row>
    <row r="68" spans="1:18" ht="15" customHeight="1">
      <c r="A68" s="19"/>
      <c r="B68" s="6"/>
      <c r="C68" s="3" t="s">
        <v>4</v>
      </c>
      <c r="D68" s="7" t="s">
        <v>41</v>
      </c>
      <c r="E68" s="7"/>
      <c r="F68" s="7"/>
      <c r="G68" s="63" t="s">
        <v>111</v>
      </c>
      <c r="H68" s="64"/>
      <c r="I68" s="64"/>
      <c r="J68" s="64"/>
      <c r="K68" s="64"/>
      <c r="L68" s="64"/>
      <c r="M68" s="64"/>
      <c r="N68" s="64"/>
      <c r="O68" s="65"/>
      <c r="P68" s="20"/>
      <c r="Q68" s="2"/>
      <c r="R68" s="2"/>
    </row>
    <row r="69" spans="1:18" ht="24.75" customHeight="1">
      <c r="A69" s="19"/>
      <c r="B69" s="21" t="s">
        <v>42</v>
      </c>
      <c r="C69" s="3" t="s">
        <v>4</v>
      </c>
      <c r="D69" s="7" t="s">
        <v>43</v>
      </c>
      <c r="E69" s="7"/>
      <c r="F69" s="7"/>
      <c r="G69" s="66" t="s">
        <v>160</v>
      </c>
      <c r="H69" s="64"/>
      <c r="I69" s="64"/>
      <c r="J69" s="64"/>
      <c r="K69" s="64"/>
      <c r="L69" s="64"/>
      <c r="M69" s="64"/>
      <c r="N69" s="64"/>
      <c r="O69" s="65"/>
      <c r="P69" s="20"/>
      <c r="Q69" s="2"/>
      <c r="R69" s="2"/>
    </row>
    <row r="70" spans="1:18" ht="15" customHeight="1">
      <c r="A70" s="19"/>
      <c r="B70" s="21" t="s">
        <v>42</v>
      </c>
      <c r="C70" s="3" t="s">
        <v>4</v>
      </c>
      <c r="D70" s="7" t="s">
        <v>44</v>
      </c>
      <c r="E70" s="7"/>
      <c r="F70" s="7"/>
      <c r="G70" s="66"/>
      <c r="H70" s="64"/>
      <c r="I70" s="64"/>
      <c r="J70" s="64"/>
      <c r="K70" s="64"/>
      <c r="L70" s="64"/>
      <c r="M70" s="64"/>
      <c r="N70" s="64"/>
      <c r="O70" s="65"/>
      <c r="P70" s="20"/>
      <c r="Q70" s="2"/>
      <c r="R70" s="2"/>
    </row>
    <row r="71" spans="1:18" ht="15" customHeight="1">
      <c r="A71" s="19"/>
      <c r="B71" s="6"/>
      <c r="C71" s="5"/>
      <c r="D71" s="7" t="s">
        <v>45</v>
      </c>
      <c r="E71" s="7"/>
      <c r="F71" s="7"/>
      <c r="G71" s="67"/>
      <c r="H71" s="68"/>
      <c r="I71" s="68"/>
      <c r="J71" s="68"/>
      <c r="K71" s="68"/>
      <c r="L71" s="68"/>
      <c r="M71" s="68"/>
      <c r="N71" s="68"/>
      <c r="O71" s="69"/>
      <c r="P71" s="20"/>
      <c r="Q71" s="2"/>
      <c r="R71" s="2"/>
    </row>
    <row r="72" spans="1:18" ht="15" customHeight="1">
      <c r="A72" s="19"/>
      <c r="B72" s="6"/>
      <c r="C72" s="6"/>
      <c r="D72" s="7"/>
      <c r="E72" s="7"/>
      <c r="F72" s="7"/>
      <c r="G72" s="7"/>
      <c r="H72" s="7"/>
      <c r="I72" s="7"/>
      <c r="J72" s="7"/>
      <c r="K72" s="7"/>
      <c r="L72" s="7"/>
      <c r="M72" s="7"/>
      <c r="N72" s="7"/>
      <c r="O72" s="7"/>
      <c r="P72" s="20"/>
      <c r="Q72" s="2"/>
      <c r="R72" s="2"/>
    </row>
    <row r="73" spans="1:18" ht="12.75" customHeight="1">
      <c r="A73" s="19"/>
      <c r="B73" s="6"/>
      <c r="C73" s="3" t="s">
        <v>4</v>
      </c>
      <c r="D73" s="7" t="s">
        <v>38</v>
      </c>
      <c r="E73" s="7"/>
      <c r="F73" s="7"/>
      <c r="G73" s="70" t="s">
        <v>161</v>
      </c>
      <c r="H73" s="71"/>
      <c r="I73" s="71"/>
      <c r="J73" s="71"/>
      <c r="K73" s="71"/>
      <c r="L73" s="71"/>
      <c r="M73" s="71"/>
      <c r="N73" s="71"/>
      <c r="O73" s="72"/>
      <c r="P73" s="20"/>
      <c r="Q73" s="2"/>
      <c r="R73" s="2"/>
    </row>
    <row r="74" spans="1:18" ht="12.75" customHeight="1">
      <c r="A74" s="19"/>
      <c r="B74" s="6"/>
      <c r="C74" s="3" t="s">
        <v>4</v>
      </c>
      <c r="D74" s="7" t="s">
        <v>39</v>
      </c>
      <c r="E74" s="7"/>
      <c r="F74" s="7"/>
      <c r="G74" s="66" t="s">
        <v>144</v>
      </c>
      <c r="H74" s="64"/>
      <c r="I74" s="64"/>
      <c r="J74" s="64"/>
      <c r="K74" s="64"/>
      <c r="L74" s="64"/>
      <c r="M74" s="64"/>
      <c r="N74" s="64"/>
      <c r="O74" s="65"/>
      <c r="P74" s="20"/>
      <c r="Q74" s="2"/>
      <c r="R74" s="2"/>
    </row>
    <row r="75" spans="1:18" ht="12.75" customHeight="1">
      <c r="A75" s="19"/>
      <c r="B75" s="6"/>
      <c r="C75" s="3" t="s">
        <v>4</v>
      </c>
      <c r="D75" s="7" t="s">
        <v>10</v>
      </c>
      <c r="E75" s="7"/>
      <c r="F75" s="7"/>
      <c r="G75" s="63" t="s">
        <v>145</v>
      </c>
      <c r="H75" s="73"/>
      <c r="I75" s="73"/>
      <c r="J75" s="73"/>
      <c r="K75" s="73"/>
      <c r="L75" s="73"/>
      <c r="M75" s="73"/>
      <c r="N75" s="73"/>
      <c r="O75" s="74"/>
      <c r="P75" s="20"/>
      <c r="Q75" s="2"/>
      <c r="R75" s="2"/>
    </row>
    <row r="76" spans="1:18" ht="12.75">
      <c r="A76" s="19"/>
      <c r="B76" s="6"/>
      <c r="C76" s="3" t="s">
        <v>4</v>
      </c>
      <c r="D76" s="7" t="s">
        <v>40</v>
      </c>
      <c r="E76" s="7"/>
      <c r="F76" s="7"/>
      <c r="G76" s="66" t="s">
        <v>50</v>
      </c>
      <c r="H76" s="64"/>
      <c r="I76" s="64"/>
      <c r="J76" s="64"/>
      <c r="K76" s="64"/>
      <c r="L76" s="64"/>
      <c r="M76" s="64"/>
      <c r="N76" s="64"/>
      <c r="O76" s="65"/>
      <c r="P76" s="20"/>
      <c r="Q76" s="2"/>
      <c r="R76" s="2"/>
    </row>
    <row r="77" spans="1:18" ht="12.75" customHeight="1">
      <c r="A77" s="19"/>
      <c r="B77" s="6"/>
      <c r="C77" s="3" t="s">
        <v>4</v>
      </c>
      <c r="D77" s="7" t="s">
        <v>41</v>
      </c>
      <c r="E77" s="7"/>
      <c r="F77" s="7"/>
      <c r="G77" s="63" t="s">
        <v>111</v>
      </c>
      <c r="H77" s="73"/>
      <c r="I77" s="73"/>
      <c r="J77" s="73"/>
      <c r="K77" s="73"/>
      <c r="L77" s="73"/>
      <c r="M77" s="73"/>
      <c r="N77" s="73"/>
      <c r="O77" s="74"/>
      <c r="P77" s="20"/>
      <c r="Q77" s="2"/>
      <c r="R77" s="2"/>
    </row>
    <row r="78" spans="1:18" ht="23.25" customHeight="1">
      <c r="A78" s="19"/>
      <c r="B78" s="21" t="s">
        <v>42</v>
      </c>
      <c r="C78" s="3" t="s">
        <v>4</v>
      </c>
      <c r="D78" s="7" t="s">
        <v>43</v>
      </c>
      <c r="E78" s="7"/>
      <c r="F78" s="7"/>
      <c r="G78" s="66" t="s">
        <v>162</v>
      </c>
      <c r="H78" s="64"/>
      <c r="I78" s="64"/>
      <c r="J78" s="64"/>
      <c r="K78" s="64"/>
      <c r="L78" s="64"/>
      <c r="M78" s="64"/>
      <c r="N78" s="64"/>
      <c r="O78" s="65"/>
      <c r="P78" s="20"/>
      <c r="Q78" s="2"/>
      <c r="R78" s="2"/>
    </row>
    <row r="79" spans="1:18" ht="12.75">
      <c r="A79" s="19"/>
      <c r="B79" s="21" t="s">
        <v>42</v>
      </c>
      <c r="C79" s="3" t="s">
        <v>4</v>
      </c>
      <c r="D79" s="7" t="s">
        <v>44</v>
      </c>
      <c r="E79" s="7"/>
      <c r="F79" s="7"/>
      <c r="G79" s="66"/>
      <c r="H79" s="64"/>
      <c r="I79" s="64"/>
      <c r="J79" s="64"/>
      <c r="K79" s="64"/>
      <c r="L79" s="64"/>
      <c r="M79" s="64"/>
      <c r="N79" s="64"/>
      <c r="O79" s="65"/>
      <c r="P79" s="20"/>
      <c r="Q79" s="2"/>
      <c r="R79" s="2"/>
    </row>
    <row r="80" spans="1:18" ht="12.75">
      <c r="A80" s="19"/>
      <c r="B80" s="6"/>
      <c r="C80" s="5"/>
      <c r="D80" s="7" t="s">
        <v>45</v>
      </c>
      <c r="E80" s="7"/>
      <c r="F80" s="7"/>
      <c r="G80" s="67"/>
      <c r="H80" s="68"/>
      <c r="I80" s="68"/>
      <c r="J80" s="68"/>
      <c r="K80" s="68"/>
      <c r="L80" s="68"/>
      <c r="M80" s="68"/>
      <c r="N80" s="68"/>
      <c r="O80" s="69"/>
      <c r="P80" s="20"/>
      <c r="Q80" s="2"/>
      <c r="R80" s="2"/>
    </row>
    <row r="81" spans="1:18" ht="12.75">
      <c r="A81" s="19"/>
      <c r="B81" s="6"/>
      <c r="C81" s="6"/>
      <c r="D81" s="7"/>
      <c r="E81" s="7"/>
      <c r="F81" s="7"/>
      <c r="G81" s="7"/>
      <c r="H81" s="7"/>
      <c r="I81" s="7"/>
      <c r="J81" s="7"/>
      <c r="K81" s="7"/>
      <c r="L81" s="7"/>
      <c r="M81" s="7"/>
      <c r="N81" s="7"/>
      <c r="O81" s="7"/>
      <c r="P81" s="20"/>
      <c r="Q81" s="2"/>
      <c r="R81" s="2"/>
    </row>
    <row r="82" spans="1:18" ht="12.75" customHeight="1">
      <c r="A82" s="19"/>
      <c r="B82" s="6"/>
      <c r="C82" s="3" t="s">
        <v>4</v>
      </c>
      <c r="D82" s="7" t="s">
        <v>38</v>
      </c>
      <c r="E82" s="7"/>
      <c r="F82" s="7"/>
      <c r="G82" s="70" t="s">
        <v>165</v>
      </c>
      <c r="H82" s="71"/>
      <c r="I82" s="71"/>
      <c r="J82" s="71"/>
      <c r="K82" s="71"/>
      <c r="L82" s="71"/>
      <c r="M82" s="71"/>
      <c r="N82" s="71"/>
      <c r="O82" s="72"/>
      <c r="P82" s="20"/>
      <c r="Q82" s="2"/>
      <c r="R82" s="2"/>
    </row>
    <row r="83" spans="1:18" ht="12.75" customHeight="1">
      <c r="A83" s="19"/>
      <c r="B83" s="6"/>
      <c r="C83" s="3" t="s">
        <v>4</v>
      </c>
      <c r="D83" s="7" t="s">
        <v>39</v>
      </c>
      <c r="E83" s="7"/>
      <c r="F83" s="7"/>
      <c r="G83" s="66" t="s">
        <v>144</v>
      </c>
      <c r="H83" s="64"/>
      <c r="I83" s="64"/>
      <c r="J83" s="64"/>
      <c r="K83" s="64"/>
      <c r="L83" s="64"/>
      <c r="M83" s="64"/>
      <c r="N83" s="64"/>
      <c r="O83" s="65"/>
      <c r="P83" s="20"/>
      <c r="Q83" s="2"/>
      <c r="R83" s="2"/>
    </row>
    <row r="84" spans="1:18" ht="12.75" customHeight="1">
      <c r="A84" s="19"/>
      <c r="B84" s="6"/>
      <c r="C84" s="3" t="s">
        <v>4</v>
      </c>
      <c r="D84" s="7" t="s">
        <v>10</v>
      </c>
      <c r="E84" s="7"/>
      <c r="F84" s="7"/>
      <c r="G84" s="63" t="s">
        <v>145</v>
      </c>
      <c r="H84" s="64"/>
      <c r="I84" s="64"/>
      <c r="J84" s="64"/>
      <c r="K84" s="64"/>
      <c r="L84" s="64"/>
      <c r="M84" s="64"/>
      <c r="N84" s="64"/>
      <c r="O84" s="65"/>
      <c r="P84" s="20"/>
      <c r="Q84" s="2"/>
      <c r="R84" s="2"/>
    </row>
    <row r="85" spans="1:18" ht="12.75">
      <c r="A85" s="19"/>
      <c r="B85" s="6"/>
      <c r="C85" s="3" t="s">
        <v>4</v>
      </c>
      <c r="D85" s="7" t="s">
        <v>40</v>
      </c>
      <c r="E85" s="7"/>
      <c r="F85" s="7"/>
      <c r="G85" s="66" t="s">
        <v>50</v>
      </c>
      <c r="H85" s="64"/>
      <c r="I85" s="64"/>
      <c r="J85" s="64"/>
      <c r="K85" s="64"/>
      <c r="L85" s="64"/>
      <c r="M85" s="64"/>
      <c r="N85" s="64"/>
      <c r="O85" s="65"/>
      <c r="P85" s="20"/>
      <c r="Q85" s="2"/>
      <c r="R85" s="2"/>
    </row>
    <row r="86" spans="1:18" ht="12.75" customHeight="1">
      <c r="A86" s="19"/>
      <c r="B86" s="6"/>
      <c r="C86" s="3" t="s">
        <v>4</v>
      </c>
      <c r="D86" s="7" t="s">
        <v>41</v>
      </c>
      <c r="E86" s="7"/>
      <c r="F86" s="7"/>
      <c r="G86" s="63" t="s">
        <v>111</v>
      </c>
      <c r="H86" s="64"/>
      <c r="I86" s="64"/>
      <c r="J86" s="64"/>
      <c r="K86" s="64"/>
      <c r="L86" s="64"/>
      <c r="M86" s="64"/>
      <c r="N86" s="64"/>
      <c r="O86" s="65"/>
      <c r="P86" s="20"/>
      <c r="Q86" s="2"/>
      <c r="R86" s="2"/>
    </row>
    <row r="87" spans="1:18" ht="25.5" customHeight="1">
      <c r="A87" s="19"/>
      <c r="B87" s="21" t="s">
        <v>42</v>
      </c>
      <c r="C87" s="3" t="s">
        <v>4</v>
      </c>
      <c r="D87" s="7" t="s">
        <v>43</v>
      </c>
      <c r="E87" s="7"/>
      <c r="F87" s="7"/>
      <c r="G87" s="66" t="s">
        <v>163</v>
      </c>
      <c r="H87" s="64"/>
      <c r="I87" s="64"/>
      <c r="J87" s="64"/>
      <c r="K87" s="64"/>
      <c r="L87" s="64"/>
      <c r="M87" s="64"/>
      <c r="N87" s="64"/>
      <c r="O87" s="65"/>
      <c r="P87" s="20"/>
      <c r="Q87" s="2"/>
      <c r="R87" s="2"/>
    </row>
    <row r="88" spans="1:18" ht="12.75">
      <c r="A88" s="19"/>
      <c r="B88" s="21" t="s">
        <v>42</v>
      </c>
      <c r="C88" s="3" t="s">
        <v>4</v>
      </c>
      <c r="D88" s="7" t="s">
        <v>44</v>
      </c>
      <c r="E88" s="7"/>
      <c r="F88" s="7"/>
      <c r="G88" s="66"/>
      <c r="H88" s="64"/>
      <c r="I88" s="64"/>
      <c r="J88" s="64"/>
      <c r="K88" s="64"/>
      <c r="L88" s="64"/>
      <c r="M88" s="64"/>
      <c r="N88" s="64"/>
      <c r="O88" s="65"/>
      <c r="P88" s="20"/>
      <c r="Q88" s="2"/>
      <c r="R88" s="2"/>
    </row>
    <row r="89" spans="1:18" ht="12.75">
      <c r="A89" s="19"/>
      <c r="B89" s="6"/>
      <c r="C89" s="5"/>
      <c r="D89" s="7" t="s">
        <v>45</v>
      </c>
      <c r="E89" s="7"/>
      <c r="F89" s="7"/>
      <c r="G89" s="67" t="s">
        <v>164</v>
      </c>
      <c r="H89" s="68"/>
      <c r="I89" s="68"/>
      <c r="J89" s="68"/>
      <c r="K89" s="68"/>
      <c r="L89" s="68"/>
      <c r="M89" s="68"/>
      <c r="N89" s="68"/>
      <c r="O89" s="69"/>
      <c r="P89" s="20"/>
      <c r="Q89" s="2"/>
      <c r="R89" s="2"/>
    </row>
    <row r="90" spans="1:18" ht="12.75">
      <c r="A90" s="19"/>
      <c r="B90" s="6"/>
      <c r="C90" s="6"/>
      <c r="D90" s="7"/>
      <c r="E90" s="7"/>
      <c r="F90" s="7"/>
      <c r="G90" s="7"/>
      <c r="H90" s="7"/>
      <c r="I90" s="7"/>
      <c r="J90" s="7"/>
      <c r="K90" s="7"/>
      <c r="L90" s="7"/>
      <c r="M90" s="7"/>
      <c r="N90" s="7"/>
      <c r="O90" s="7"/>
      <c r="P90" s="20"/>
      <c r="Q90" s="2"/>
      <c r="R90" s="2"/>
    </row>
    <row r="91" spans="1:18" ht="12.75">
      <c r="A91" s="19"/>
      <c r="B91" s="21"/>
      <c r="C91" s="6"/>
      <c r="D91" s="22" t="s">
        <v>46</v>
      </c>
      <c r="E91" s="14"/>
      <c r="F91" s="14"/>
      <c r="G91" s="75" t="s">
        <v>47</v>
      </c>
      <c r="H91" s="75"/>
      <c r="I91" s="75"/>
      <c r="J91" s="75"/>
      <c r="K91" s="75"/>
      <c r="L91" s="75"/>
      <c r="M91" s="75"/>
      <c r="N91" s="75"/>
      <c r="O91" s="75"/>
      <c r="P91" s="20"/>
      <c r="Q91" s="2"/>
      <c r="R91" s="2"/>
    </row>
    <row r="92" spans="1:18" ht="12.75">
      <c r="A92" s="19"/>
      <c r="B92" s="6"/>
      <c r="C92" s="6"/>
      <c r="D92" s="15" t="s">
        <v>48</v>
      </c>
      <c r="E92" s="14"/>
      <c r="F92" s="14"/>
      <c r="G92" s="75" t="s">
        <v>49</v>
      </c>
      <c r="H92" s="75"/>
      <c r="I92" s="75"/>
      <c r="J92" s="75"/>
      <c r="K92" s="75"/>
      <c r="L92" s="75"/>
      <c r="M92" s="75"/>
      <c r="N92" s="75"/>
      <c r="O92" s="75"/>
      <c r="P92" s="20"/>
      <c r="Q92" s="2"/>
      <c r="R92" s="2"/>
    </row>
    <row r="93" spans="1:18" ht="13.5" thickBot="1">
      <c r="A93" s="23"/>
      <c r="B93" s="24"/>
      <c r="C93" s="24"/>
      <c r="D93" s="24"/>
      <c r="E93" s="24"/>
      <c r="F93" s="24"/>
      <c r="G93" s="24"/>
      <c r="H93" s="24"/>
      <c r="I93" s="24"/>
      <c r="J93" s="24"/>
      <c r="K93" s="24"/>
      <c r="L93" s="24"/>
      <c r="M93" s="24"/>
      <c r="N93" s="24"/>
      <c r="O93" s="24"/>
      <c r="P93" s="25"/>
      <c r="Q93" s="2"/>
      <c r="R93" s="2"/>
    </row>
    <row r="94" spans="1:18" ht="13.5" thickTop="1">
      <c r="A94" s="2"/>
      <c r="B94" s="2"/>
      <c r="C94" s="2"/>
      <c r="D94" s="2"/>
      <c r="E94" s="2"/>
      <c r="F94" s="2"/>
      <c r="G94" s="2"/>
      <c r="H94" s="2"/>
      <c r="I94" s="2"/>
      <c r="J94" s="2"/>
      <c r="K94" s="2"/>
      <c r="L94" s="2"/>
      <c r="M94" s="2"/>
      <c r="N94" s="2"/>
      <c r="O94" s="2"/>
      <c r="P94" s="2"/>
      <c r="Q94" s="2"/>
      <c r="R94" s="2"/>
    </row>
    <row r="95" spans="1:18" ht="12.75">
      <c r="A95" s="2"/>
      <c r="B95" s="2"/>
      <c r="C95" s="2"/>
      <c r="D95" s="2"/>
      <c r="E95" s="2"/>
      <c r="F95" s="2"/>
      <c r="G95" s="2"/>
      <c r="H95" s="2"/>
      <c r="I95" s="2"/>
      <c r="J95" s="2"/>
      <c r="K95" s="2"/>
      <c r="L95" s="2"/>
      <c r="M95" s="2"/>
      <c r="N95" s="2"/>
      <c r="O95" s="2"/>
      <c r="P95" s="2"/>
      <c r="Q95" s="2"/>
      <c r="R95" s="2"/>
    </row>
    <row r="96" spans="1:18" ht="12.75">
      <c r="A96" s="2"/>
      <c r="B96" s="2"/>
      <c r="C96" s="2"/>
      <c r="D96" s="2"/>
      <c r="E96" s="2"/>
      <c r="F96" s="2"/>
      <c r="G96" s="2"/>
      <c r="H96" s="2"/>
      <c r="I96" s="2"/>
      <c r="J96" s="2"/>
      <c r="K96" s="2"/>
      <c r="L96" s="2"/>
      <c r="M96" s="2"/>
      <c r="N96" s="2"/>
      <c r="O96" s="2"/>
      <c r="P96" s="2"/>
      <c r="Q96" s="2"/>
      <c r="R96" s="2"/>
    </row>
  </sheetData>
  <sheetProtection/>
  <mergeCells count="81">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G32:O32"/>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64:O64"/>
    <mergeCell ref="G65:O65"/>
    <mergeCell ref="G50:O50"/>
    <mergeCell ref="G51:O51"/>
    <mergeCell ref="G52:O52"/>
    <mergeCell ref="G53:O53"/>
    <mergeCell ref="G57:O57"/>
    <mergeCell ref="G58:O58"/>
    <mergeCell ref="G59:O59"/>
    <mergeCell ref="G60:O60"/>
    <mergeCell ref="G61:O61"/>
    <mergeCell ref="G62:O62"/>
    <mergeCell ref="G91:O91"/>
    <mergeCell ref="G92:O92"/>
    <mergeCell ref="G66:O66"/>
    <mergeCell ref="G67:O67"/>
    <mergeCell ref="G70:O70"/>
    <mergeCell ref="G71:O71"/>
    <mergeCell ref="G68:O68"/>
    <mergeCell ref="G69:O69"/>
    <mergeCell ref="G73:O73"/>
    <mergeCell ref="G74:O74"/>
    <mergeCell ref="G75:O75"/>
    <mergeCell ref="G76:O76"/>
    <mergeCell ref="G77:O77"/>
    <mergeCell ref="G78:O78"/>
    <mergeCell ref="G86:O86"/>
    <mergeCell ref="G87:O87"/>
    <mergeCell ref="G88:O88"/>
    <mergeCell ref="G89:O89"/>
    <mergeCell ref="G79:O79"/>
    <mergeCell ref="G80:O80"/>
    <mergeCell ref="G82:O82"/>
    <mergeCell ref="G83:O83"/>
    <mergeCell ref="G84:O84"/>
    <mergeCell ref="G85:O85"/>
  </mergeCells>
  <hyperlinks>
    <hyperlink ref="G48" r:id="rId1" display="http://www.enerdata.net/"/>
    <hyperlink ref="G50" r:id="rId2" display="http://services.enerdata.net"/>
    <hyperlink ref="G57" r:id="rId3" display="http://www.enerdata.net/"/>
    <hyperlink ref="G59" r:id="rId4" display="http://services.enerdata.net"/>
    <hyperlink ref="G66" r:id="rId5" display="http://www.enerdata.net/"/>
    <hyperlink ref="G68" r:id="rId6" display="http://services.enerdata.net"/>
    <hyperlink ref="G77" r:id="rId7" display="http://services.enerdata.net"/>
    <hyperlink ref="G75" r:id="rId8" display="http://www.enerdata.net/"/>
    <hyperlink ref="G84" r:id="rId9" display="http://www.enerdata.net/"/>
    <hyperlink ref="G86" r:id="rId10" display="http://services.enerdata.net"/>
  </hyperlinks>
  <printOptions/>
  <pageMargins left="0.7" right="0.7" top="0.75" bottom="0.75" header="0.3" footer="0.3"/>
  <pageSetup orientation="portrait" paperSize="9"/>
  <legacyDrawing r:id="rId12"/>
</worksheet>
</file>

<file path=xl/worksheets/sheet8.xml><?xml version="1.0" encoding="utf-8"?>
<worksheet xmlns="http://schemas.openxmlformats.org/spreadsheetml/2006/main" xmlns:r="http://schemas.openxmlformats.org/officeDocument/2006/relationships">
  <dimension ref="A1:BX33"/>
  <sheetViews>
    <sheetView zoomScalePageLayoutView="0" workbookViewId="0" topLeftCell="A1">
      <selection activeCell="C25" sqref="C25"/>
    </sheetView>
  </sheetViews>
  <sheetFormatPr defaultColWidth="9.140625" defaultRowHeight="12.75"/>
  <cols>
    <col min="1" max="1" width="65.57421875" style="0" customWidth="1"/>
    <col min="2" max="2" width="16.00390625" style="35" customWidth="1"/>
    <col min="3" max="3" width="14.421875" style="35" customWidth="1"/>
    <col min="4" max="4" width="15.57421875" style="35" customWidth="1"/>
    <col min="5" max="5" width="14.57421875" style="35" customWidth="1"/>
    <col min="6" max="21" width="14.00390625" style="35" bestFit="1" customWidth="1"/>
    <col min="22" max="16384" width="9.140625" style="35" customWidth="1"/>
  </cols>
  <sheetData>
    <row r="1" spans="1:76" s="36" customFormat="1" ht="23.25" customHeight="1">
      <c r="A1" s="42" t="s">
        <v>84</v>
      </c>
      <c r="B1">
        <v>1990</v>
      </c>
      <c r="C1">
        <v>1991</v>
      </c>
      <c r="D1">
        <v>1992</v>
      </c>
      <c r="E1">
        <v>1993</v>
      </c>
      <c r="F1">
        <v>1994</v>
      </c>
      <c r="G1">
        <v>1995</v>
      </c>
      <c r="H1">
        <v>1996</v>
      </c>
      <c r="I1">
        <v>1997</v>
      </c>
      <c r="J1">
        <v>1998</v>
      </c>
      <c r="K1">
        <v>1999</v>
      </c>
      <c r="L1">
        <v>2000</v>
      </c>
      <c r="M1">
        <v>2001</v>
      </c>
      <c r="N1">
        <v>2002</v>
      </c>
      <c r="O1">
        <v>2003</v>
      </c>
      <c r="P1">
        <v>2004</v>
      </c>
      <c r="Q1">
        <v>2005</v>
      </c>
      <c r="R1">
        <v>2006</v>
      </c>
      <c r="S1">
        <v>2007</v>
      </c>
      <c r="T1">
        <v>2008</v>
      </c>
      <c r="U1">
        <v>2009</v>
      </c>
      <c r="V1"/>
      <c r="W1"/>
      <c r="X1"/>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row>
    <row r="2" spans="1:76" s="32" customFormat="1" ht="12.75">
      <c r="A2" t="s">
        <v>172</v>
      </c>
      <c r="B2">
        <v>100</v>
      </c>
      <c r="C2" s="45">
        <v>96.1940573132413</v>
      </c>
      <c r="D2" s="45">
        <v>97.58820143613359</v>
      </c>
      <c r="E2" s="45">
        <v>96.68849489049717</v>
      </c>
      <c r="F2" s="45">
        <v>98.40062653922004</v>
      </c>
      <c r="G2" s="45">
        <v>96.51015767274649</v>
      </c>
      <c r="H2" s="45">
        <v>96.63471065022316</v>
      </c>
      <c r="I2" s="45">
        <v>101.41254399456497</v>
      </c>
      <c r="J2" s="45">
        <v>101.09502826031571</v>
      </c>
      <c r="K2" s="45">
        <v>101.27855518546127</v>
      </c>
      <c r="L2" s="45">
        <v>105.7190575491371</v>
      </c>
      <c r="M2" s="45">
        <v>103.89416771247133</v>
      </c>
      <c r="N2" s="45">
        <v>103.26385415978638</v>
      </c>
      <c r="O2" s="45">
        <v>99.33194312080695</v>
      </c>
      <c r="P2" s="45">
        <v>99.70371488691157</v>
      </c>
      <c r="Q2" s="45">
        <v>99.37063003047774</v>
      </c>
      <c r="R2" s="45">
        <v>102.10041612017476</v>
      </c>
      <c r="S2" s="45">
        <v>98.7488087262571</v>
      </c>
      <c r="T2" s="45">
        <v>100.95207541116635</v>
      </c>
      <c r="U2" s="45">
        <v>98.23219694467772</v>
      </c>
      <c r="V2"/>
      <c r="W2"/>
      <c r="X2"/>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row>
    <row r="3" spans="1:24" ht="12.75">
      <c r="A3" t="s">
        <v>171</v>
      </c>
      <c r="B3">
        <v>100</v>
      </c>
      <c r="C3" s="45">
        <v>94.90039840637452</v>
      </c>
      <c r="D3" s="45">
        <v>95.6972111553785</v>
      </c>
      <c r="E3" s="45">
        <v>94.02390438247012</v>
      </c>
      <c r="F3" s="45">
        <v>94.98007968127492</v>
      </c>
      <c r="G3" s="45">
        <v>92.03187250996017</v>
      </c>
      <c r="H3" s="45">
        <v>91.47410358565737</v>
      </c>
      <c r="I3" s="45">
        <v>95.1394422310757</v>
      </c>
      <c r="J3" s="45">
        <v>94.10358565737053</v>
      </c>
      <c r="K3" s="45">
        <v>93.30677290836654</v>
      </c>
      <c r="L3" s="45">
        <v>96.09561752988049</v>
      </c>
      <c r="M3" s="45">
        <v>93.38645418326693</v>
      </c>
      <c r="N3" s="45">
        <v>91.71314741035857</v>
      </c>
      <c r="O3" s="45">
        <v>87.33067729083666</v>
      </c>
      <c r="P3" s="45">
        <v>86.61354581673308</v>
      </c>
      <c r="Q3" s="45">
        <v>85.25896414342631</v>
      </c>
      <c r="R3" s="45">
        <v>86.61354581673308</v>
      </c>
      <c r="S3" s="45">
        <v>83.10756972111554</v>
      </c>
      <c r="T3" s="45">
        <v>83.98406374501994</v>
      </c>
      <c r="U3" s="45">
        <v>80.6374501992032</v>
      </c>
      <c r="V3"/>
      <c r="W3"/>
      <c r="X3"/>
    </row>
    <row r="4" spans="1:24" ht="12.75">
      <c r="A4" t="s">
        <v>173</v>
      </c>
      <c r="B4">
        <v>100</v>
      </c>
      <c r="C4" s="45">
        <v>94.52646508929148</v>
      </c>
      <c r="D4" s="45">
        <v>94.75855844239572</v>
      </c>
      <c r="E4" s="45">
        <v>92.66327122687126</v>
      </c>
      <c r="F4" s="45">
        <v>92.90825865514796</v>
      </c>
      <c r="G4" s="45">
        <v>89.51711688479143</v>
      </c>
      <c r="H4" s="45">
        <v>88.51782605892593</v>
      </c>
      <c r="I4" s="45">
        <v>91.73489781445426</v>
      </c>
      <c r="J4" s="45">
        <v>90.43904325962221</v>
      </c>
      <c r="K4" s="45">
        <v>89.27212945651473</v>
      </c>
      <c r="L4" s="45">
        <v>92.0508026561795</v>
      </c>
      <c r="M4" s="45">
        <v>88.89820127651345</v>
      </c>
      <c r="N4" s="45">
        <v>87.03500741409323</v>
      </c>
      <c r="O4" s="45">
        <v>82.57365740442268</v>
      </c>
      <c r="P4" s="45">
        <v>81.5614725033847</v>
      </c>
      <c r="Q4" s="45">
        <v>80.09154793372446</v>
      </c>
      <c r="R4" s="45">
        <v>80.90387466958933</v>
      </c>
      <c r="S4" s="45">
        <v>77.83508477854426</v>
      </c>
      <c r="T4" s="45">
        <v>78.54425891302947</v>
      </c>
      <c r="U4" s="45">
        <v>75.30784604474245</v>
      </c>
      <c r="V4"/>
      <c r="W4"/>
      <c r="X4"/>
    </row>
    <row r="5" spans="1:24" ht="12.75">
      <c r="A5" s="42" t="s">
        <v>170</v>
      </c>
      <c r="B5">
        <f>'Total floor area Drill down'!B29/'Total floor area Drill down'!B29*100</f>
        <v>100</v>
      </c>
      <c r="C5" s="45">
        <f>'Total floor area Drill down'!C29/'Total floor area Drill down'!B29*100</f>
        <v>101.6905265733965</v>
      </c>
      <c r="D5" s="45">
        <f>'Total floor area Drill down'!D29/'Total floor area Drill down'!B29*100</f>
        <v>103.45461455685513</v>
      </c>
      <c r="E5" s="45">
        <f>'Total floor area Drill down'!E29/'Total floor area Drill down'!B29*100</f>
        <v>105.05794305048319</v>
      </c>
      <c r="F5" s="45">
        <f>'Total floor area Drill down'!F29/'Total floor area Drill down'!B29*100</f>
        <v>106.72475162767353</v>
      </c>
      <c r="G5" s="45">
        <f>'Total floor area Drill down'!G29/'Total floor area Drill down'!B29*100</f>
        <v>108.54443489447038</v>
      </c>
      <c r="H5" s="45">
        <f>'Total floor area Drill down'!H29/'Total floor area Drill down'!B29*100</f>
        <v>109.97507630006747</v>
      </c>
      <c r="I5" s="45">
        <f>'Total floor area Drill down'!I29/'Total floor area Drill down'!B29*100</f>
        <v>111.26215148974228</v>
      </c>
      <c r="J5" s="45">
        <f>'Total floor area Drill down'!J29/'Total floor area Drill down'!B29*100</f>
        <v>112.56500834888934</v>
      </c>
      <c r="K5" s="45">
        <f>'Total floor area Drill down'!K29/'Total floor area Drill down'!B29*100</f>
        <v>114.15789877959885</v>
      </c>
      <c r="L5" s="45">
        <f>'Total floor area Drill down'!L29/'Total floor area Drill down'!B29*100</f>
        <v>115.74463071411216</v>
      </c>
      <c r="M5" s="45">
        <f>'Total floor area Drill down'!M29/'Total floor area Drill down'!B29*100</f>
        <v>117.44598638518397</v>
      </c>
      <c r="N5" s="45">
        <f>'Total floor area Drill down'!N29/'Total floor area Drill down'!B29*100</f>
        <v>119.58217606649887</v>
      </c>
      <c r="O5" s="45">
        <f>'Total floor area Drill down'!O29/'Total floor area Drill down'!B29*100</f>
        <v>120.5963784457746</v>
      </c>
      <c r="P5" s="45">
        <f>'Total floor area Drill down'!P29/'Total floor area Drill down'!B29*100</f>
        <v>121.92186845518107</v>
      </c>
      <c r="Q5" s="45">
        <f>'Total floor area Drill down'!Q29/'Total floor area Drill down'!B29*100</f>
        <v>123.10385978138669</v>
      </c>
      <c r="R5" s="45">
        <f>'Total floor area Drill down'!R29/'Total floor area Drill down'!B29*100</f>
        <v>125.00786767380791</v>
      </c>
      <c r="S5" s="45">
        <f>'Total floor area Drill down'!S29/'Total floor area Drill down'!B29*100</f>
        <v>125.80617035090995</v>
      </c>
      <c r="T5" s="45">
        <f>'Total floor area Drill down'!T29/'Total floor area Drill down'!B29*100</f>
        <v>127.22915116133</v>
      </c>
      <c r="U5" s="45">
        <f>'Total floor area Drill down'!U29/'Total floor area Drill down'!B29*100</f>
        <v>128.41112397159114</v>
      </c>
      <c r="V5"/>
      <c r="W5"/>
      <c r="X5"/>
    </row>
    <row r="6" spans="2:24" ht="12.75">
      <c r="B6"/>
      <c r="C6"/>
      <c r="D6"/>
      <c r="E6"/>
      <c r="F6"/>
      <c r="G6"/>
      <c r="H6"/>
      <c r="I6"/>
      <c r="J6"/>
      <c r="K6"/>
      <c r="L6"/>
      <c r="M6"/>
      <c r="N6"/>
      <c r="O6"/>
      <c r="P6"/>
      <c r="Q6"/>
      <c r="R6"/>
      <c r="S6"/>
      <c r="T6"/>
      <c r="U6"/>
      <c r="V6"/>
      <c r="W6"/>
      <c r="X6"/>
    </row>
    <row r="7" spans="2:24" ht="12.75">
      <c r="B7"/>
      <c r="C7"/>
      <c r="D7"/>
      <c r="E7"/>
      <c r="F7"/>
      <c r="G7"/>
      <c r="H7"/>
      <c r="I7"/>
      <c r="J7"/>
      <c r="K7"/>
      <c r="L7"/>
      <c r="M7"/>
      <c r="N7"/>
      <c r="O7"/>
      <c r="P7"/>
      <c r="Q7"/>
      <c r="R7"/>
      <c r="S7"/>
      <c r="T7"/>
      <c r="U7"/>
      <c r="V7"/>
      <c r="W7"/>
      <c r="X7"/>
    </row>
    <row r="8" spans="2:24" ht="12.75">
      <c r="B8"/>
      <c r="C8"/>
      <c r="D8"/>
      <c r="E8"/>
      <c r="F8"/>
      <c r="G8"/>
      <c r="H8"/>
      <c r="I8"/>
      <c r="J8"/>
      <c r="K8"/>
      <c r="L8"/>
      <c r="M8"/>
      <c r="N8"/>
      <c r="O8"/>
      <c r="P8"/>
      <c r="Q8"/>
      <c r="R8"/>
      <c r="S8"/>
      <c r="T8"/>
      <c r="U8"/>
      <c r="V8"/>
      <c r="W8"/>
      <c r="X8"/>
    </row>
    <row r="9" spans="2:24" ht="12.75">
      <c r="B9"/>
      <c r="C9"/>
      <c r="D9"/>
      <c r="E9"/>
      <c r="F9"/>
      <c r="G9"/>
      <c r="H9"/>
      <c r="I9"/>
      <c r="J9"/>
      <c r="K9"/>
      <c r="L9"/>
      <c r="M9"/>
      <c r="N9"/>
      <c r="O9"/>
      <c r="P9"/>
      <c r="Q9"/>
      <c r="R9"/>
      <c r="S9"/>
      <c r="T9"/>
      <c r="U9"/>
      <c r="V9"/>
      <c r="W9"/>
      <c r="X9"/>
    </row>
    <row r="10" spans="2:24" ht="12.75">
      <c r="B10"/>
      <c r="C10"/>
      <c r="D10"/>
      <c r="E10"/>
      <c r="F10"/>
      <c r="G10"/>
      <c r="H10"/>
      <c r="I10"/>
      <c r="J10"/>
      <c r="K10"/>
      <c r="L10"/>
      <c r="M10"/>
      <c r="N10"/>
      <c r="O10"/>
      <c r="P10"/>
      <c r="Q10"/>
      <c r="R10"/>
      <c r="S10"/>
      <c r="T10"/>
      <c r="U10"/>
      <c r="V10"/>
      <c r="W10"/>
      <c r="X10"/>
    </row>
    <row r="11" spans="2:24" ht="12.75">
      <c r="B11"/>
      <c r="C11"/>
      <c r="D11"/>
      <c r="E11"/>
      <c r="F11"/>
      <c r="G11"/>
      <c r="H11"/>
      <c r="I11"/>
      <c r="J11"/>
      <c r="K11"/>
      <c r="L11"/>
      <c r="M11"/>
      <c r="N11"/>
      <c r="O11"/>
      <c r="P11"/>
      <c r="Q11"/>
      <c r="R11"/>
      <c r="S11"/>
      <c r="T11"/>
      <c r="U11"/>
      <c r="V11"/>
      <c r="W11"/>
      <c r="X11"/>
    </row>
    <row r="12" ht="12.75">
      <c r="A12" s="35"/>
    </row>
    <row r="13" ht="12.75">
      <c r="A13" s="35"/>
    </row>
    <row r="14" ht="12.75">
      <c r="A14" s="35"/>
    </row>
    <row r="15" ht="12.75">
      <c r="A15" s="35"/>
    </row>
    <row r="16" ht="12.75">
      <c r="A16" s="35"/>
    </row>
    <row r="17" ht="12.75">
      <c r="A17" s="35"/>
    </row>
    <row r="18" ht="12.75">
      <c r="A18" s="35"/>
    </row>
    <row r="19" ht="12.75">
      <c r="A19" s="35"/>
    </row>
    <row r="20" ht="12.75">
      <c r="A20" s="35"/>
    </row>
    <row r="21" ht="12.75">
      <c r="A21" s="35"/>
    </row>
    <row r="22" ht="12.75">
      <c r="A22" s="35"/>
    </row>
    <row r="23" ht="12.75">
      <c r="A23" s="35"/>
    </row>
    <row r="24" ht="12.75">
      <c r="A24" s="35"/>
    </row>
    <row r="25" ht="12.75">
      <c r="A25" s="35"/>
    </row>
    <row r="26" ht="12.75">
      <c r="A26" s="35"/>
    </row>
    <row r="27" ht="12.75">
      <c r="A27" s="35"/>
    </row>
    <row r="28" ht="12.75">
      <c r="A28" s="35"/>
    </row>
    <row r="29" ht="12.75">
      <c r="A29" s="35"/>
    </row>
    <row r="30" ht="12.75">
      <c r="A30" s="35"/>
    </row>
    <row r="31" ht="12.75">
      <c r="A31" s="35"/>
    </row>
    <row r="32" spans="1:13" ht="12.75">
      <c r="A32" s="1"/>
      <c r="B32" s="33"/>
      <c r="C32" s="33"/>
      <c r="D32" s="33"/>
      <c r="E32" s="33"/>
      <c r="F32" s="34"/>
      <c r="G32" s="34"/>
      <c r="H32" s="34"/>
      <c r="I32" s="34"/>
      <c r="J32" s="34"/>
      <c r="K32" s="34"/>
      <c r="L32" s="34"/>
      <c r="M32" s="34"/>
    </row>
    <row r="33" spans="1:13" ht="12.75">
      <c r="A33" s="1"/>
      <c r="B33" s="33"/>
      <c r="C33" s="33"/>
      <c r="D33" s="33"/>
      <c r="E33" s="33"/>
      <c r="F33" s="34"/>
      <c r="G33" s="34"/>
      <c r="H33" s="34"/>
      <c r="I33" s="34"/>
      <c r="J33" s="34"/>
      <c r="K33" s="34"/>
      <c r="L33" s="34"/>
      <c r="M33" s="34"/>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O8:O10"/>
  <sheetViews>
    <sheetView tabSelected="1" zoomScalePageLayoutView="0" workbookViewId="0" topLeftCell="A1">
      <selection activeCell="U44" sqref="U44"/>
    </sheetView>
  </sheetViews>
  <sheetFormatPr defaultColWidth="9.140625" defaultRowHeight="12.75"/>
  <sheetData>
    <row r="8" ht="15">
      <c r="O8" s="31"/>
    </row>
    <row r="9" ht="15">
      <c r="O9" s="31"/>
    </row>
    <row r="10" ht="15">
      <c r="O10" s="31"/>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2012-04-16T12:35:23Z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