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6-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a">#REF!</definedName>
    <definedName name="ABBREV">[2]Abbreviations!$A$1:$B$5255</definedName>
    <definedName name="Abschreibungsart" localSheetId="0">[3]Auswahllisten!$C$2:$C$51</definedName>
    <definedName name="Abschreibungsart">[4]Auswahllisten!$C$2:$C$51</definedName>
    <definedName name="absolute_treshold">[5]Settings!$E$14</definedName>
    <definedName name="AfA_Anlagegüter" localSheetId="0">'[3]AfA-Tabellen'!$A$2:$A$30</definedName>
    <definedName name="AfA_Anlagegüter">'[4]AfA-Tabellen'!$A$2:$A$30</definedName>
    <definedName name="AfA_Tabelle" localSheetId="0">'[3]AfA-Tabellen'!$A$1:$D$30</definedName>
    <definedName name="AfA_Tabelle">'[4]AfA-Tabellen'!$A$1:$D$30</definedName>
    <definedName name="Aggregates" localSheetId="0">#REF!</definedName>
    <definedName name="Aggregates">[6]Aggregates!$B:$B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 localSheetId="0">'[7]V-Übergreifende Rahmendaten'!$C$8</definedName>
    <definedName name="Auswahl_CO2_Instrumente">'[8]V-Übergreifende Rahmendaten'!$C$8</definedName>
    <definedName name="Auswahl_Emissionsfaktoren" localSheetId="0">[3]Emissionsfaktoren!$A$2:$A$30</definedName>
    <definedName name="Auswahl_Emissionsfaktoren">[4]Emissionsfaktoren!$A$2:$A$30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[3]Auswahllisten!$A$2:$A$51</definedName>
    <definedName name="Bedingung">[4]Auswahllisten!$A$2:$A$51</definedName>
    <definedName name="Benchmarks_Strom" localSheetId="0">'[3]Benchmarks Strom - Hilfstabelle'!$A$4:$A$52</definedName>
    <definedName name="Benchmarks_Strom">'[4]Benchmarks Strom - Hilfstabelle'!$A$4:$A$52</definedName>
    <definedName name="Benchmarks_Wärme" localSheetId="0">'[3]Benchmarks Wärme - Hilfstabelle'!$A$4:$A$52</definedName>
    <definedName name="Benchmarks_Wärme">'[4]Benchmarks Wärme - Hilfstabelle'!$A$4:$A$52</definedName>
    <definedName name="Benutzermatrix" localSheetId="0">'[7]V-Benutzermatrix'!$A$1:$BV$55</definedName>
    <definedName name="Benutzermatrix">'[8]V-Benutzermatrix'!$A$1:$BV$55</definedName>
    <definedName name="Brennstoff1" localSheetId="0">'[7]Technologiekat.+Sortierung'!$B$3</definedName>
    <definedName name="Brennstoff1">'[8]Technologiekat.+Sortierung'!$B$3</definedName>
    <definedName name="Brennstoff10" localSheetId="0">'[7]Technologiekat.+Sortierung'!$B$12</definedName>
    <definedName name="Brennstoff10">'[8]Technologiekat.+Sortierung'!$B$12</definedName>
    <definedName name="Brennstoff11" localSheetId="0">'[7]Technologiekat.+Sortierung'!$B$13</definedName>
    <definedName name="Brennstoff11">'[8]Technologiekat.+Sortierung'!$B$13</definedName>
    <definedName name="Brennstoff12" localSheetId="0">'[7]Technologiekat.+Sortierung'!$B$14</definedName>
    <definedName name="Brennstoff12">'[8]Technologiekat.+Sortierung'!$B$14</definedName>
    <definedName name="Brennstoff13" localSheetId="0">'[7]Technologiekat.+Sortierung'!$B$15</definedName>
    <definedName name="Brennstoff13">'[8]Technologiekat.+Sortierung'!$B$15</definedName>
    <definedName name="Brennstoff14" localSheetId="0">'[7]Technologiekat.+Sortierung'!$B$16</definedName>
    <definedName name="Brennstoff14">'[8]Technologiekat.+Sortierung'!$B$16</definedName>
    <definedName name="Brennstoff15" localSheetId="0">'[7]Technologiekat.+Sortierung'!$B$17</definedName>
    <definedName name="Brennstoff15">'[8]Technologiekat.+Sortierung'!$B$17</definedName>
    <definedName name="Brennstoff16" localSheetId="0">'[7]Technologiekat.+Sortierung'!$B$18</definedName>
    <definedName name="Brennstoff16">'[8]Technologiekat.+Sortierung'!$B$18</definedName>
    <definedName name="Brennstoff17" localSheetId="0">'[7]Technologiekat.+Sortierung'!$B$19</definedName>
    <definedName name="Brennstoff17">'[8]Technologiekat.+Sortierung'!$B$19</definedName>
    <definedName name="Brennstoff18" localSheetId="0">'[7]Technologiekat.+Sortierung'!$B$20</definedName>
    <definedName name="Brennstoff18">'[8]Technologiekat.+Sortierung'!$B$20</definedName>
    <definedName name="Brennstoff19" localSheetId="0">'[7]Technologiekat.+Sortierung'!$B$21</definedName>
    <definedName name="Brennstoff19">'[8]Technologiekat.+Sortierung'!$B$21</definedName>
    <definedName name="Brennstoff2" localSheetId="0">'[7]Technologiekat.+Sortierung'!$B$4</definedName>
    <definedName name="Brennstoff2">'[8]Technologiekat.+Sortierung'!$B$4</definedName>
    <definedName name="Brennstoff20" localSheetId="0">'[7]Technologiekat.+Sortierung'!$B$22</definedName>
    <definedName name="Brennstoff20">'[8]Technologiekat.+Sortierung'!$B$22</definedName>
    <definedName name="Brennstoff3" localSheetId="0">'[7]Technologiekat.+Sortierung'!$B$5</definedName>
    <definedName name="Brennstoff3">'[8]Technologiekat.+Sortierung'!$B$5</definedName>
    <definedName name="Brennstoff4" localSheetId="0">'[7]Technologiekat.+Sortierung'!$B$6</definedName>
    <definedName name="Brennstoff4">'[8]Technologiekat.+Sortierung'!$B$6</definedName>
    <definedName name="Brennstoff5" localSheetId="0">'[7]Technologiekat.+Sortierung'!$B$7</definedName>
    <definedName name="Brennstoff5">'[8]Technologiekat.+Sortierung'!$B$7</definedName>
    <definedName name="Brennstoff6" localSheetId="0">'[7]Technologiekat.+Sortierung'!$B$8</definedName>
    <definedName name="Brennstoff6">'[8]Technologiekat.+Sortierung'!$B$8</definedName>
    <definedName name="Brennstoff7" localSheetId="0">'[7]Technologiekat.+Sortierung'!$B$9</definedName>
    <definedName name="Brennstoff7">'[8]Technologiekat.+Sortierung'!$B$9</definedName>
    <definedName name="Brennstoff8" localSheetId="0">'[7]Technologiekat.+Sortierung'!$B$10</definedName>
    <definedName name="Brennstoff8">'[8]Technologiekat.+Sortierung'!$B$10</definedName>
    <definedName name="Brennstoff9" localSheetId="0">'[7]Technologiekat.+Sortierung'!$B$11</definedName>
    <definedName name="Brennstoff9">'[8]Technologiekat.+Sortierung'!$B$11</definedName>
    <definedName name="Brennstoffkategorien" localSheetId="0">'[7]Technologiekat.+Sortierung'!$B$2:$C$22</definedName>
    <definedName name="Brennstoffkategorien">'[8]Technologiekat.+Sortierung'!$B$2:$C$22</definedName>
    <definedName name="Brennstoffkategorien_deutsch" localSheetId="0">'[7]Technologiekat.+Sortierung'!$B$3:$B$22</definedName>
    <definedName name="Brennstoffkategorien_deutsch">'[8]Technologiekat.+Sortierung'!$B$3:$B$22</definedName>
    <definedName name="Brennstoffkategorien_englisch" localSheetId="0">'[7]Technologiekat.+Sortierung'!$C$3:$C$22</definedName>
    <definedName name="Brennstoffkategorien_englisch">'[8]Technologiekat.+Sortierung'!$C$3:$C$22</definedName>
    <definedName name="Brennstoffszenario" localSheetId="0">[3]Brennstoffszenario!$A$12:$A$61</definedName>
    <definedName name="Brennstoffszenario">[4]Brennstoffszenario!$A$12:$A$61</definedName>
    <definedName name="CCPM">[9]Hilfstabelle!$B$23:$B$59</definedName>
    <definedName name="CCPMS">[10]Lists!$A$31:$A$68</definedName>
    <definedName name="CER" localSheetId="0">[11]list!$B$11:$B$13</definedName>
    <definedName name="CER">[12]list!$B$11:$B$13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'[7]CO2 Kat (korr,sortiert) Mt'!$B$1:$BA$22</definedName>
    <definedName name="CO2_korrigiert_sortiert_Mt">'[8]CO2 Kat (korr,sortiert) Mt'!$B$1:$BA$22</definedName>
    <definedName name="CO2_Preis_Szenarien" localSheetId="0">'[3]CO2-Preis'!$A$12:$A$61</definedName>
    <definedName name="CO2_Preis_Szenarien">'[4]CO2-Preis'!$A$12:$A$61</definedName>
    <definedName name="column_AL_oder_VE_fehlt">[5]Ranking!#REF!</definedName>
    <definedName name="column_allocation_chosen_year">[5]Abfragen!$T$5:$T$11648</definedName>
    <definedName name="column_Allocation2005">[5]Abfragen!$D$5:$D$11648</definedName>
    <definedName name="column_Allocation2006">[5]Abfragen!$E$5:$E$11648</definedName>
    <definedName name="column_Allocation2007">[5]Abfragen!$F$5:$F$11648</definedName>
    <definedName name="column_average_allocation">[5]Abfragen!$J$5:$J$11648</definedName>
    <definedName name="column_average_VE">[5]Abfragen!$K$5:$K$11648</definedName>
    <definedName name="column_countries">[5]Abfragen!$A$5:$A$11648</definedName>
    <definedName name="column_EU1015">[5]Abfragen!$N$5:$N$11648</definedName>
    <definedName name="column_EU25">[5]Abfragen!$O$5:$O$11648</definedName>
    <definedName name="column_excludequery1">[5]Abfragen!$V$5:$V$11648</definedName>
    <definedName name="column_excludequery2">[5]Abfragen!$Q$5:$Q$11648</definedName>
    <definedName name="column_longshort">[5]Abfragen!$W$5:$W$11648</definedName>
    <definedName name="column_longshort_relative">[5]Abfragen!$X$5:$X$11648</definedName>
    <definedName name="column_sectors">[5]Abfragen!$C$5:$C$11648</definedName>
    <definedName name="column_share_2005">[5]StatisticsData!$E$5:$E$11648</definedName>
    <definedName name="column_share_2006">[5]StatisticsData!$F$5:$F$11648</definedName>
    <definedName name="column_share_2007">[5]StatisticsData!$G$5:$G$11648</definedName>
    <definedName name="column_size">[5]Abfragen!$R$5:$R$11648</definedName>
    <definedName name="column_VE_chosen_year">[5]Abfragen!$U$5:$U$11648</definedName>
    <definedName name="column_VE2005">[5]Abfragen!$G$5:$G$11648</definedName>
    <definedName name="column_VE2006">[5]Abfragen!$H$5:$H$11648</definedName>
    <definedName name="column_VE2007">[5]Abfragen!$I$5:$I$11648</definedName>
    <definedName name="COR_FACT_3" localSheetId="0">[13]Menues!$C$11:$D$11</definedName>
    <definedName name="COR_FACT_3">[14]Menues!$C$11:$D$11</definedName>
    <definedName name="Countries">[5]lists!$B$4:$B$30</definedName>
    <definedName name="countries2">[15]lists!$B$4:$B$31</definedName>
    <definedName name="countries3">[5]lists!$B$4:$B$35</definedName>
    <definedName name="CountryName">[10]Introduction_CompleteFirst!$E$14</definedName>
    <definedName name="CRF_">#REF!</definedName>
    <definedName name="CRF_CountryName" localSheetId="0">[16]Sheet1!$C$4</definedName>
    <definedName name="CRF_CountryName">[17]Sheet1!$C$4</definedName>
    <definedName name="CRF_InventoryYear" localSheetId="0">[16]Sheet1!$C$6</definedName>
    <definedName name="CRF_InventoryYear">[17]Sheet1!$C$6</definedName>
    <definedName name="CRF_Status" localSheetId="0">[18]Information!#REF!</definedName>
    <definedName name="CRF_Status">[18]Information!#REF!</definedName>
    <definedName name="CRF_Submission" localSheetId="0">[16]Sheet1!$C$30</definedName>
    <definedName name="CRF_Submission">[17]Sheet1!$C$8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#REF!</definedName>
    <definedName name="CRF_Table10s1_Dyn10">[17]Table10!#REF!</definedName>
    <definedName name="CRF_Table10s1_Dyn11" localSheetId="0">#REF!</definedName>
    <definedName name="CRF_Table10s1_Dyn11">[17]Table10!#REF!</definedName>
    <definedName name="CRF_Table10s1_Dyn12" localSheetId="0">#REF!</definedName>
    <definedName name="CRF_Table10s1_Dyn12">[17]Table10!#REF!</definedName>
    <definedName name="CRF_Table10s1_Dyn13" localSheetId="0">#REF!</definedName>
    <definedName name="CRF_Table10s1_Dyn13">[17]Table10!#REF!</definedName>
    <definedName name="CRF_Table10s1_Dyn14" localSheetId="0">#REF!</definedName>
    <definedName name="CRF_Table10s1_Dyn14">[17]Table10!#REF!</definedName>
    <definedName name="CRF_Table10s1_Dyn15" localSheetId="0">#REF!</definedName>
    <definedName name="CRF_Table10s1_Dyn15">[17]Table10!#REF!</definedName>
    <definedName name="CRF_Table10s1_Dyn16" localSheetId="0">#REF!</definedName>
    <definedName name="CRF_Table10s1_Dyn16">[17]Table10!#REF!</definedName>
    <definedName name="CRF_Table10s1_Dyn17" localSheetId="0">#REF!</definedName>
    <definedName name="CRF_Table10s1_Dyn17">[17]Table10!#REF!</definedName>
    <definedName name="CRF_Table10s1_Dyn18" localSheetId="0">#REF!</definedName>
    <definedName name="CRF_Table10s1_Dyn18">[17]Table10!#REF!</definedName>
    <definedName name="CRF_Table10s1_Dyn19" localSheetId="0">#REF!</definedName>
    <definedName name="CRF_Table10s1_Dyn19">[17]Table10!#REF!</definedName>
    <definedName name="CRF_Table10s1_Dyn20" localSheetId="0">#REF!</definedName>
    <definedName name="CRF_Table10s1_Dyn20">[17]Table10!#REF!</definedName>
    <definedName name="CRF_Table10s1_Dyn21">[17]Table10!#REF!</definedName>
    <definedName name="CRF_Table10s1_Dyn22">[17]Table10!#REF!</definedName>
    <definedName name="CRF_Table10s2_Dyn10" localSheetId="0">#REF!</definedName>
    <definedName name="CRF_Table10s2_Dyn10">[19]CH4!#REF!</definedName>
    <definedName name="CRF_Table10s2_Dyn11" localSheetId="0">#REF!</definedName>
    <definedName name="CRF_Table10s2_Dyn11">[19]CH4!#REF!</definedName>
    <definedName name="CRF_Table10s2_Dyn12" localSheetId="0">#REF!</definedName>
    <definedName name="CRF_Table10s2_Dyn12">[19]CH4!#REF!</definedName>
    <definedName name="CRF_Table10s2_Dyn13" localSheetId="0">#REF!</definedName>
    <definedName name="CRF_Table10s2_Dyn13">[19]CH4!#REF!</definedName>
    <definedName name="CRF_Table10s2_Dyn14" localSheetId="0">#REF!</definedName>
    <definedName name="CRF_Table10s2_Dyn14">[19]CH4!#REF!</definedName>
    <definedName name="CRF_Table10s2_Dyn15" localSheetId="0">#REF!</definedName>
    <definedName name="CRF_Table10s2_Dyn15">[19]CH4!#REF!</definedName>
    <definedName name="CRF_Table10s2_Dyn16" localSheetId="0">#REF!</definedName>
    <definedName name="CRF_Table10s2_Dyn16">[19]CH4!#REF!</definedName>
    <definedName name="CRF_Table10s2_Dyn17" localSheetId="0">#REF!</definedName>
    <definedName name="CRF_Table10s2_Dyn17">[19]CH4!#REF!</definedName>
    <definedName name="CRF_Table10s2_Dyn18" localSheetId="0">#REF!</definedName>
    <definedName name="CRF_Table10s2_Dyn18">[19]CH4!#REF!</definedName>
    <definedName name="CRF_Table10s2_Dyn19" localSheetId="0">#REF!</definedName>
    <definedName name="CRF_Table10s2_Dyn19">[19]CH4!#REF!</definedName>
    <definedName name="CRF_Table10s2_Dyn20" localSheetId="0">#REF!</definedName>
    <definedName name="CRF_Table10s2_Dyn20">[19]CH4!#REF!</definedName>
    <definedName name="CRF_Table10s3_Dyn10" localSheetId="0">#REF!</definedName>
    <definedName name="CRF_Table10s3_Dyn10">[19]N2O!#REF!</definedName>
    <definedName name="CRF_Table10s3_Dyn11" localSheetId="0">#REF!</definedName>
    <definedName name="CRF_Table10s3_Dyn11">[19]N2O!$B$15:$B$15</definedName>
    <definedName name="CRF_Table10s3_Dyn12" localSheetId="0">#REF!</definedName>
    <definedName name="CRF_Table10s3_Dyn12">[19]N2O!$C$15:$C$15</definedName>
    <definedName name="CRF_Table10s3_Dyn13" localSheetId="0">#REF!</definedName>
    <definedName name="CRF_Table10s3_Dyn13">[19]N2O!$D$15:$D$15</definedName>
    <definedName name="CRF_Table10s3_Dyn14" localSheetId="0">#REF!</definedName>
    <definedName name="CRF_Table10s3_Dyn14">[19]N2O!$E$15:$E$15</definedName>
    <definedName name="CRF_Table10s3_Dyn15" localSheetId="0">#REF!</definedName>
    <definedName name="CRF_Table10s3_Dyn15">[19]N2O!$F$15:$F$15</definedName>
    <definedName name="CRF_Table10s3_Dyn16" localSheetId="0">#REF!</definedName>
    <definedName name="CRF_Table10s3_Dyn16">[19]N2O!$G$15:$G$15</definedName>
    <definedName name="CRF_Table10s3_Dyn17" localSheetId="0">#REF!</definedName>
    <definedName name="CRF_Table10s3_Dyn17">[19]N2O!$H$15:$H$15</definedName>
    <definedName name="CRF_Table10s3_Dyn18" localSheetId="0">#REF!</definedName>
    <definedName name="CRF_Table10s3_Dyn18">[19]N2O!$I$15:$I$15</definedName>
    <definedName name="CRF_Table10s3_Dyn19" localSheetId="0">#REF!</definedName>
    <definedName name="CRF_Table10s3_Dyn19">[19]N2O!$J$15:$J$15</definedName>
    <definedName name="CRF_Table10s3_Dyn20" localSheetId="0">#REF!</definedName>
    <definedName name="CRF_Table10s3_Dyn20">[19]N2O!$K$15:$K$15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'[20]Table3.A-D'!#REF!</definedName>
    <definedName name="CRF_Table3.A_D_Doc">'[20]Table3.A-D'!#REF!</definedName>
    <definedName name="CRF_Title" localSheetId="0">[18]Information!#REF!</definedName>
    <definedName name="CRF_Title">[18]Information!#REF!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 localSheetId="0">'[21]Lastbereichszenario - Grundlast'!$A$231:$AZ$282</definedName>
    <definedName name="Datensatz_Lastbereichszenario_Grundlast">'[22]Lastbereichszenario - Grundlast'!$A$231:$AZ$282</definedName>
    <definedName name="Datensatz_Lastbereichszenario_Mittellast" localSheetId="0">'[21]Lastbereichszenario - Mittell.'!$A$231:$AZ$282</definedName>
    <definedName name="Datensatz_Lastbereichszenario_Mittellast">'[22]Lastbereichszenario - Mittell.'!$A$231:$AZ$282</definedName>
    <definedName name="Datensatz_Lastbereichszenario_Spitzenlast" localSheetId="0">'[21]Lastbereichszenario - Spitzenl.'!$A$231:$AZ$282</definedName>
    <definedName name="Datensatz_Lastbereichszenario_Spitzenlast">'[22]Lastbereichszenario - Spitzenl.'!$A$231:$AZ$282</definedName>
    <definedName name="Datensatz_Stromverbrauchsszenario" localSheetId="0">[21]Stromverbrauchsszenario!$A$231:$AZ$282</definedName>
    <definedName name="Datensatz_Stromverbrauchsszenario">[22]Stromverbrauchsszenario!$A$231:$AZ$282</definedName>
    <definedName name="Eingabemöglichkeit" localSheetId="0">[21]Auswahllisten!$E$2:$E$51</definedName>
    <definedName name="Eingabemöglichkeit">[22]Auswahllisten!$E$2:$E$51</definedName>
    <definedName name="Eingabemöglichkeit_technologiespezifisch" localSheetId="0">[21]Auswahllisten!$I$2:$I$51</definedName>
    <definedName name="Eingabemöglichkeit_technologiespezifisch">[22]Auswahllisten!$I$2:$I$51</definedName>
    <definedName name="Einheiten" localSheetId="0">[23]Lists!$F$7:$F$33</definedName>
    <definedName name="Einheiten">[24]Lists!$F$7:$F$33</definedName>
    <definedName name="Elektrische_Leistung_Grundlast" localSheetId="0">[21]Verortung!$B$4</definedName>
    <definedName name="Elektrische_Leistung_Grundlast">[22]Verortung!$B$4</definedName>
    <definedName name="Elektrische_Leistung_Mittellast" localSheetId="0">[21]Verortung!$B$5</definedName>
    <definedName name="Elektrische_Leistung_Mittellast">[22]Verortung!$B$5</definedName>
    <definedName name="Elektrische_Leistung_Spitzenlast" localSheetId="0">[21]Verortung!$B$6</definedName>
    <definedName name="Elektrische_Leistung_Spitzenlast">[22]Verortung!$B$6</definedName>
    <definedName name="Emissionsfaktor_Erdgas" localSheetId="0">'[7]ReportSheet Var1'!$K$39</definedName>
    <definedName name="Emissionsfaktor_Erdgas">'[8]ReportSheet Var1'!$K$39</definedName>
    <definedName name="Emissionshandel" localSheetId="0">[3]Auswahllisten!$F$2:$F$51</definedName>
    <definedName name="Emissionshandel">[4]Auswahllisten!$F$2:$F$51</definedName>
    <definedName name="Erfüllungsfaktor_Szenario" localSheetId="0">[3]Erfüllungsfaktor!$A$12:$A$61</definedName>
    <definedName name="Erfüllungsfaktor_Szenario">[4]Erfüllungsfaktor!$A$12:$A$61</definedName>
    <definedName name="Ergebnisse_mit_KWK_Differenzierung" localSheetId="0">'[7]D-Ergebnisse Kat Zusammenstell1'!$B$55:$BA$76</definedName>
    <definedName name="Ergebnisse_mit_KWK_Differenzierung">'[8]D-Ergebnisse Kat Zusammenstell1'!$B$55:$BA$76</definedName>
    <definedName name="Ergebnisse_ohne_KWK_Differenzierung" localSheetId="0">'[7]D-Ergebnisse Kat Zusammenstell1'!$B$5:$DA$26</definedName>
    <definedName name="Ergebnisse_ohne_KWK_Differenzierung">'[8]D-Ergebnisse Kat Zusammenstell1'!$B$5:$DA$26</definedName>
    <definedName name="ETS3_Coverage" localSheetId="0">[13]Menues!$C$6:$F$6</definedName>
    <definedName name="ETS3_Coverage">[14]Menues!$C$6:$F$6</definedName>
    <definedName name="EUA" localSheetId="0">[11]list!$B$5:$B$10</definedName>
    <definedName name="EUA">[12]list!$B$5:$B$10</definedName>
    <definedName name="Euro" localSheetId="0">[3]Konstanten!$B$2</definedName>
    <definedName name="Euro">[4]Konstanten!$B$2</definedName>
    <definedName name="EUROPE" localSheetId="0">#REF!</definedName>
    <definedName name="EUROPE">#REF!</definedName>
    <definedName name="First_row">[5]Abfragen!$B$1</definedName>
    <definedName name="Fortschreibung" localSheetId="0">[21]Auswahllisten!$K$2:$K$51</definedName>
    <definedName name="Fortschreibung">[22]Auswahllisten!$K$2:$K$51</definedName>
    <definedName name="frrewfwetfqr">#REF!</definedName>
    <definedName name="GDP">'[25]New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 localSheetId="0">#REF!</definedName>
    <definedName name="Generation">#REF!</definedName>
    <definedName name="GIEC" localSheetId="0">#REF!</definedName>
    <definedName name="GIEC">#REF!</definedName>
    <definedName name="Graphikdaten" localSheetId="0">'[7]D-Graphikdaten (projektspezi.)'!$B$2:$R$68</definedName>
    <definedName name="Graphikdaten">'[8]D-Graphikdaten (projektspezi.)'!$B$2:$R$68</definedName>
    <definedName name="interpolieren">[26]M!$A$1</definedName>
    <definedName name="KWK_Bonus_Szenarien" localSheetId="0">'[3]KWK-Bonus Emissionshandel'!$A$12:$A$61</definedName>
    <definedName name="KWK_Bonus_Szenarien">'[4]KWK-Bonus Emissionshandel'!$A$12:$A$61</definedName>
    <definedName name="Last_row">[5]Abfragen!$D$1</definedName>
    <definedName name="Lastbereiche_Verteilung" localSheetId="0">'[21]Lastbereiche - Verteilung'!$A$9:$AZ$12</definedName>
    <definedName name="Lastbereiche_Verteilung">'[22]Lastbereiche - Verteilung'!$A$9:$AZ$12</definedName>
    <definedName name="Lastbereichszenario_GL" localSheetId="0">'[7]V-Übergreifende Rahmendaten'!$C$2</definedName>
    <definedName name="Lastbereichszenario_GL">'[8]V-Übergreifende Rahmendaten'!$C$2</definedName>
    <definedName name="Lastbereichszenario_Grundlast" localSheetId="0">'[3]Lastbereichszenario - Grundlast'!$A$12:$A$61</definedName>
    <definedName name="Lastbereichszenario_Grundlast">'[4]Lastbereichszenario - Grundlast'!$A$12:$A$61</definedName>
    <definedName name="Lastbereichszenario_Mittellast" localSheetId="0">'[3]Lastbereichszenario - Mittell.'!$A$12:$A$61</definedName>
    <definedName name="Lastbereichszenario_Mittellast">'[4]Lastbereichszenario - Mittell.'!$A$12:$A$61</definedName>
    <definedName name="Lastbereichszenario_ML" localSheetId="0">'[7]V-Übergreifende Rahmendaten'!$C$3</definedName>
    <definedName name="Lastbereichszenario_ML">'[8]V-Übergreifende Rahmendaten'!$C$3</definedName>
    <definedName name="Lastbereichszenario_SL" localSheetId="0">'[7]V-Übergreifende Rahmendaten'!$C$4</definedName>
    <definedName name="Lastbereichszenario_SL">'[8]V-Übergreifende Rahmendaten'!$C$4</definedName>
    <definedName name="Lastbereichszenario_Spitzenlast" localSheetId="0">'[3]Lastbereichszenario - Spitzenl.'!$A$12:$A$61</definedName>
    <definedName name="Lastbereichszenario_Spitzenlast">'[4]Lastbereichszenario - Spitzenl.'!$A$12:$A$61</definedName>
    <definedName name="LatestYear">[10]Introduction_CompleteFirst!#REF!</definedName>
    <definedName name="List_of_sectors">[5]lists!$F$4:$G$14</definedName>
    <definedName name="Liste_Kategorien_ProjSpez" localSheetId="0">'[7]D-Graphikdaten (projektspezi.)'!$B$6:$B$103</definedName>
    <definedName name="Liste_Kategorien_ProjSpez">'[8]D-Graphikdaten (projektspezi.)'!$B$6:$B$103</definedName>
    <definedName name="Liste_Kategorien_PSz_IV" localSheetId="0">[27]Graphikdaten!$B$6:$B$64</definedName>
    <definedName name="Liste_Kategorien_PSz_IV">[28]Graphikdaten!$B$6:$B$64</definedName>
    <definedName name="Matrix_countryranking">[5]Ranking!$A$5:$K$11648</definedName>
    <definedName name="Matrix_ranking">[5]Ranking!$C$5:$K$11648</definedName>
    <definedName name="Matrix_ranking_proc">[5]Ranking!$D$5:$K$11648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 localSheetId="0">[10]Guidance!#REF!</definedName>
    <definedName name="Methane">[10]Guidance!#REF!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[10]Guidance!#REF!</definedName>
    <definedName name="Nitrous">[10]Guidance!#REF!</definedName>
    <definedName name="No_free_allocation">'[29]Mod - ARRA OptFreeAllocation'!$D$5,'[29]Mod - ARRA OptFreeAllocation'!$F$5</definedName>
    <definedName name="NonGHGs">[30]Lists!$A$15:$A$18</definedName>
    <definedName name="OptionsMenue_ETS3_Coverage" localSheetId="0">#REF!</definedName>
    <definedName name="OptionsMenue_ETS3_Coverage">#REF!</definedName>
    <definedName name="OptionsMenue_ETS3_NERBase" localSheetId="0">[13]Menues!$C$9:$D$9</definedName>
    <definedName name="OptionsMenue_ETS3_NERBase">[14]Menues!$C$9:$D$9</definedName>
    <definedName name="OptionsMenue_FreeAllocation" localSheetId="0">'[13]Mod - ARRA OptFreeAllocation'!$D$5:$M$5</definedName>
    <definedName name="OptionsMenue_FreeAllocation">'[14]Mod - ARRA OptFreeAllocation'!$D$5:$M$5</definedName>
    <definedName name="PAM_General_MS_Note">[10]Introduction_CompleteFirst!$G$43</definedName>
    <definedName name="population">'[31]New Cronos Data'!$A$244:$N$275</definedName>
    <definedName name="_xlnm.Print_Area" localSheetId="0">'Fig 6-1'!$B$3:$AF$9</definedName>
    <definedName name="Registry_Codes">[32]Data_H!$E$2:$E$43</definedName>
    <definedName name="relative_treshold">[5]Settings!$E$12</definedName>
    <definedName name="rrr" localSheetId="0">[19]CO2!#REF!</definedName>
    <definedName name="rrr">[19]CO2!#REF!</definedName>
    <definedName name="rrrr">#REF!</definedName>
    <definedName name="sectors">[5]lists!$F$4:$F$14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[18]Summary2!#REF!</definedName>
    <definedName name="Sheet51Range3">[18]Summary2!#REF!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'[18]Table1.A(c)'!#REF!</definedName>
    <definedName name="Sheet8Range2">'[18]Table1.A(c)'!#REF!</definedName>
    <definedName name="Sizes">[5]lists!$G$23:$G$27</definedName>
    <definedName name="Sortierung" localSheetId="0">'[7]Technologiekat.+Sortierung'!$A$2:$B$22</definedName>
    <definedName name="Sortierung">'[8]Technologiekat.+Sortierung'!$A$2:$B$22</definedName>
    <definedName name="SOURCE_FOR_WASTE_GASES" localSheetId="0">[13]Menues!$C$17:$D$17</definedName>
    <definedName name="SOURCE_FOR_WASTE_GASES">[14]Menues!$C$17:$D$17</definedName>
    <definedName name="StatusOfPolicy">[30]Lists!$A$1:$A$8</definedName>
    <definedName name="Stromgestehungskosten_Grundlast" localSheetId="0">'[7]V-Stromkosten GL'!$A$1:$AZ$51</definedName>
    <definedName name="Stromgestehungskosten_Grundlast">'[8]V-Stromkosten GL'!$A$1:$AZ$51</definedName>
    <definedName name="Stromkennzahl" localSheetId="0">'[7]ReportSheet Var1'!$J$39</definedName>
    <definedName name="Stromkennzahl">'[8]ReportSheet Var1'!$J$39</definedName>
    <definedName name="Stromverbrauch" localSheetId="0">'[7]V-Übergreifende Rahmendaten'!$C$1</definedName>
    <definedName name="Stromverbrauch">'[8]V-Übergreifende Rahmendaten'!$C$1</definedName>
    <definedName name="Stromverbrauch_Einfügen" localSheetId="0">#REF!</definedName>
    <definedName name="Stromverbrauch_Einfügen">#REF!</definedName>
    <definedName name="Stromverbrauchsszenario" localSheetId="0">[3]Stromverbrauchsszenario!$A$12:$A$61</definedName>
    <definedName name="Stromverbrauchsszenario">[4]Stromverbrauchsszenario!$A$12:$A$61</definedName>
    <definedName name="SubmissionDate">[10]Introduction_CompleteFirst!$E$16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'[7]KW Kateg-t 31.12.'!$A$1:$AZ$21</definedName>
    <definedName name="t_Kategorien">'[8]KW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'[33]New Cronos data'!$A$7:$M$32</definedName>
    <definedName name="TECbyFuel">'[33]Data for graphs'!$A$2:$L$9</definedName>
    <definedName name="Technologie1" localSheetId="0">[3]Benutzermatrix!$A$6</definedName>
    <definedName name="Technologie1">[4]Benutzermatrix!$A$6</definedName>
    <definedName name="Technologie10" localSheetId="0">[3]Benutzermatrix!$A$15</definedName>
    <definedName name="Technologie10">[4]Benutzermatrix!$A$15</definedName>
    <definedName name="Technologie11" localSheetId="0">[3]Benutzermatrix!$A$16</definedName>
    <definedName name="Technologie11">[4]Benutzermatrix!$A$16</definedName>
    <definedName name="Technologie12" localSheetId="0">[3]Benutzermatrix!$A$17</definedName>
    <definedName name="Technologie12">[4]Benutzermatrix!$A$17</definedName>
    <definedName name="Technologie13" localSheetId="0">[3]Benutzermatrix!$A$18</definedName>
    <definedName name="Technologie13">[4]Benutzermatrix!$A$18</definedName>
    <definedName name="Technologie14" localSheetId="0">[3]Benutzermatrix!$A$19</definedName>
    <definedName name="Technologie14">[4]Benutzermatrix!$A$19</definedName>
    <definedName name="Technologie15" localSheetId="0">[3]Benutzermatrix!$A$20</definedName>
    <definedName name="Technologie15">[4]Benutzermatrix!$A$20</definedName>
    <definedName name="Technologie16" localSheetId="0">[3]Benutzermatrix!$A$21</definedName>
    <definedName name="Technologie16">[4]Benutzermatrix!$A$21</definedName>
    <definedName name="Technologie17" localSheetId="0">[3]Benutzermatrix!$A$22</definedName>
    <definedName name="Technologie17">[4]Benutzermatrix!$A$22</definedName>
    <definedName name="Technologie18" localSheetId="0">[3]Benutzermatrix!$A$23</definedName>
    <definedName name="Technologie18">[4]Benutzermatrix!$A$23</definedName>
    <definedName name="Technologie19" localSheetId="0">[3]Benutzermatrix!$A$24</definedName>
    <definedName name="Technologie19">[4]Benutzermatrix!$A$24</definedName>
    <definedName name="Technologie2" localSheetId="0">[3]Benutzermatrix!$A$7</definedName>
    <definedName name="Technologie2">[4]Benutzermatrix!$A$7</definedName>
    <definedName name="Technologie20" localSheetId="0">[3]Benutzermatrix!$A$25</definedName>
    <definedName name="Technologie20">[4]Benutzermatrix!$A$25</definedName>
    <definedName name="Technologie21" localSheetId="0">[3]Benutzermatrix!$A$26</definedName>
    <definedName name="Technologie21">[4]Benutzermatrix!$A$26</definedName>
    <definedName name="Technologie22" localSheetId="0">[3]Benutzermatrix!$A$27</definedName>
    <definedName name="Technologie22">[4]Benutzermatrix!$A$27</definedName>
    <definedName name="Technologie23" localSheetId="0">[3]Benutzermatrix!$A$28</definedName>
    <definedName name="Technologie23">[4]Benutzermatrix!$A$28</definedName>
    <definedName name="Technologie24" localSheetId="0">[3]Benutzermatrix!$A$29</definedName>
    <definedName name="Technologie24">[4]Benutzermatrix!$A$29</definedName>
    <definedName name="Technologie25" localSheetId="0">[3]Benutzermatrix!$A$30</definedName>
    <definedName name="Technologie25">[4]Benutzermatrix!$A$30</definedName>
    <definedName name="Technologie26" localSheetId="0">[3]Benutzermatrix!$A$31</definedName>
    <definedName name="Technologie26">[4]Benutzermatrix!$A$31</definedName>
    <definedName name="Technologie27" localSheetId="0">[3]Benutzermatrix!$A$32</definedName>
    <definedName name="Technologie27">[4]Benutzermatrix!$A$32</definedName>
    <definedName name="Technologie28" localSheetId="0">[3]Benutzermatrix!$A$33</definedName>
    <definedName name="Technologie28">[4]Benutzermatrix!$A$33</definedName>
    <definedName name="Technologie29" localSheetId="0">[3]Benutzermatrix!$A$34</definedName>
    <definedName name="Technologie29">[4]Benutzermatrix!$A$34</definedName>
    <definedName name="Technologie3" localSheetId="0">[3]Benutzermatrix!$A$8</definedName>
    <definedName name="Technologie3">[4]Benutzermatrix!$A$8</definedName>
    <definedName name="Technologie30" localSheetId="0">[3]Benutzermatrix!$A$35</definedName>
    <definedName name="Technologie30">[4]Benutzermatrix!$A$35</definedName>
    <definedName name="Technologie31" localSheetId="0">[3]Benutzermatrix!$A$36</definedName>
    <definedName name="Technologie31">[4]Benutzermatrix!$A$36</definedName>
    <definedName name="Technologie32" localSheetId="0">[3]Benutzermatrix!$A$37</definedName>
    <definedName name="Technologie32">[4]Benutzermatrix!$A$37</definedName>
    <definedName name="Technologie33" localSheetId="0">[3]Benutzermatrix!$A$38</definedName>
    <definedName name="Technologie33">[4]Benutzermatrix!$A$38</definedName>
    <definedName name="Technologie34" localSheetId="0">[3]Benutzermatrix!$A$39</definedName>
    <definedName name="Technologie34">[4]Benutzermatrix!$A$39</definedName>
    <definedName name="Technologie35" localSheetId="0">[3]Benutzermatrix!$A$40</definedName>
    <definedName name="Technologie35">[4]Benutzermatrix!$A$40</definedName>
    <definedName name="Technologie36" localSheetId="0">[3]Benutzermatrix!$A$41</definedName>
    <definedName name="Technologie36">[4]Benutzermatrix!$A$41</definedName>
    <definedName name="Technologie37" localSheetId="0">[3]Benutzermatrix!$A$42</definedName>
    <definedName name="Technologie37">[4]Benutzermatrix!$A$42</definedName>
    <definedName name="Technologie38" localSheetId="0">[3]Benutzermatrix!$A$43</definedName>
    <definedName name="Technologie38">[4]Benutzermatrix!$A$43</definedName>
    <definedName name="Technologie39" localSheetId="0">[3]Benutzermatrix!$A$44</definedName>
    <definedName name="Technologie39">[4]Benutzermatrix!$A$44</definedName>
    <definedName name="Technologie4" localSheetId="0">[3]Benutzermatrix!$A$9</definedName>
    <definedName name="Technologie4">[4]Benutzermatrix!$A$9</definedName>
    <definedName name="Technologie40" localSheetId="0">[3]Benutzermatrix!$A$45</definedName>
    <definedName name="Technologie40">[4]Benutzermatrix!$A$45</definedName>
    <definedName name="Technologie41" localSheetId="0">[3]Benutzermatrix!$A$46</definedName>
    <definedName name="Technologie41">[4]Benutzermatrix!$A$46</definedName>
    <definedName name="Technologie42" localSheetId="0">[3]Benutzermatrix!$A$47</definedName>
    <definedName name="Technologie42">[4]Benutzermatrix!$A$47</definedName>
    <definedName name="Technologie43" localSheetId="0">[3]Benutzermatrix!$A$48</definedName>
    <definedName name="Technologie43">[4]Benutzermatrix!$A$48</definedName>
    <definedName name="Technologie44" localSheetId="0">[3]Benutzermatrix!$A$49</definedName>
    <definedName name="Technologie44">[4]Benutzermatrix!$A$49</definedName>
    <definedName name="Technologie45" localSheetId="0">[3]Benutzermatrix!$A$50</definedName>
    <definedName name="Technologie45">[4]Benutzermatrix!$A$50</definedName>
    <definedName name="Technologie46" localSheetId="0">[3]Benutzermatrix!$A$51</definedName>
    <definedName name="Technologie46">[4]Benutzermatrix!$A$51</definedName>
    <definedName name="Technologie47" localSheetId="0">[3]Benutzermatrix!$A$52</definedName>
    <definedName name="Technologie47">[4]Benutzermatrix!$A$52</definedName>
    <definedName name="Technologie48" localSheetId="0">[3]Benutzermatrix!$A$53</definedName>
    <definedName name="Technologie48">[4]Benutzermatrix!$A$53</definedName>
    <definedName name="Technologie49" localSheetId="0">[3]Benutzermatrix!$A$54</definedName>
    <definedName name="Technologie49">[4]Benutzermatrix!$A$54</definedName>
    <definedName name="Technologie5" localSheetId="0">[3]Benutzermatrix!$A$10</definedName>
    <definedName name="Technologie5">[4]Benutzermatrix!$A$10</definedName>
    <definedName name="Technologie50" localSheetId="0">[3]Benutzermatrix!$A$55</definedName>
    <definedName name="Technologie50">[4]Benutzermatrix!$A$55</definedName>
    <definedName name="Technologie6" localSheetId="0">[3]Benutzermatrix!$A$11</definedName>
    <definedName name="Technologie6">[4]Benutzermatrix!$A$11</definedName>
    <definedName name="Technologie7" localSheetId="0">[3]Benutzermatrix!$A$12</definedName>
    <definedName name="Technologie7">[4]Benutzermatrix!$A$12</definedName>
    <definedName name="Technologie8" localSheetId="0">[3]Benutzermatrix!$A$13</definedName>
    <definedName name="Technologie8">[4]Benutzermatrix!$A$13</definedName>
    <definedName name="Technologie9" localSheetId="0">[3]Benutzermatrix!$A$14</definedName>
    <definedName name="Technologie9">[4]Benutzermatrix!$A$14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'[7]V-Benutzermatrix'!$S$6:$S$55</definedName>
    <definedName name="Vollaststunden_Grundlast">'[8]V-Benutzermatrix'!$S$6:$S$55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'[7]V-Benutzermatrix'!$U$6:$U$55</definedName>
    <definedName name="Vollaststunden_Mittellast">'[8]V-Benutzermatrix'!$U$6:$U$55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'[7]V-Benutzermatrix'!$W$6:$W$55</definedName>
    <definedName name="Vollaststunden_Spitzenlast">'[8]V-Benutzermatrix'!$W$6:$W$55</definedName>
    <definedName name="Vollaststunden_Spitzenlast_Einfügen" localSheetId="0">#REF!</definedName>
    <definedName name="Vollaststunden_Spitzenlast_Einfügen">#REF!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 localSheetId="0">'[7]ReportSheet Var1'!$L$39</definedName>
    <definedName name="Wirkungsgrad_Kessel">'[8]ReportSheet Var1'!$L$39</definedName>
    <definedName name="WM">[10]Lists!$A$24:$A$27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[3]Wärmegutschrift!$A$12:$A$61</definedName>
    <definedName name="Wärmeeinspeiseszenario">[4]Wärmegutschrift!$A$12:$A$61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 localSheetId="0">[19]CO2!#REF!</definedName>
    <definedName name="xxy">[19]CO2!#REF!</definedName>
    <definedName name="year_chosen">[5]Settings!$E$7</definedName>
    <definedName name="years">[5]lists!$L$4:$L$8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[10]Introduction_CompleteFirst!#REF!</definedName>
  </definedNames>
  <calcPr calcId="145621"/>
</workbook>
</file>

<file path=xl/calcChain.xml><?xml version="1.0" encoding="utf-8"?>
<calcChain xmlns="http://schemas.openxmlformats.org/spreadsheetml/2006/main">
  <c r="AP14" i="1" l="1"/>
  <c r="AP13" i="1"/>
  <c r="AF6" i="1"/>
  <c r="AF5" i="1"/>
  <c r="AL4" i="1"/>
  <c r="AM4" i="1" s="1"/>
  <c r="AN4" i="1" s="1"/>
  <c r="AO4" i="1" s="1"/>
  <c r="AG4" i="1"/>
  <c r="AH4" i="1" s="1"/>
  <c r="AI4" i="1" s="1"/>
  <c r="AJ4" i="1" s="1"/>
  <c r="AL3" i="1"/>
  <c r="AM3" i="1" s="1"/>
  <c r="AN3" i="1" s="1"/>
  <c r="AO3" i="1" s="1"/>
  <c r="AG3" i="1"/>
  <c r="AH3" i="1" s="1"/>
  <c r="AI3" i="1" s="1"/>
  <c r="AJ3" i="1" s="1"/>
</calcChain>
</file>

<file path=xl/sharedStrings.xml><?xml version="1.0" encoding="utf-8"?>
<sst xmlns="http://schemas.openxmlformats.org/spreadsheetml/2006/main" count="9" uniqueCount="9">
  <si>
    <t>EU-27</t>
  </si>
  <si>
    <t>GHG emissions excluding international aviation</t>
  </si>
  <si>
    <t>MS projections with existing measures</t>
  </si>
  <si>
    <t>MS projections with additional measures</t>
  </si>
  <si>
    <t>20 % target by 2020</t>
  </si>
  <si>
    <t>30 % target by 2020</t>
  </si>
  <si>
    <t>GHG emissions including international aviation</t>
  </si>
  <si>
    <t>Primes/Gains baseline</t>
  </si>
  <si>
    <t>Primes/Gains full package implementation (-20%)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</si>
</sst>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1" formatCode="_ * #,##0_ ;_ * \-#,##0_ ;_ * &quot;-&quot;_ ;_ @_ "/>
    <numFmt numFmtId="43" formatCode="_ * #,##0.00_ ;_ * \-#,##0.00_ ;_ * &quot;-&quot;??_ ;_ @_ "/>
    <numFmt numFmtId="164" formatCode="0.0%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_€_-;\-* #,##0.00\ _€_-;_-* &quot;-&quot;??\ _€_-;_-@_-"/>
    <numFmt numFmtId="193" formatCode="dd/mm/yy\,\ hh:mm"/>
    <numFmt numFmtId="194" formatCode="_-* #,##0.00\ &quot;€&quot;_-;\-* #,##0.00\ &quot;€&quot;_-;_-* &quot;-&quot;??\ &quot;€&quot;_-;_-@_-"/>
    <numFmt numFmtId="195" formatCode="_ &quot;€&quot;\ * #,##0_ ;_ &quot;€&quot;\ * \-#,##0_ ;_ &quot;€&quot;\ * &quot;-&quot;_ ;_ @_ "/>
    <numFmt numFmtId="196" formatCode="_ &quot;€&quot;\ * #,##0.00_ ;_ &quot;€&quot;\ * \-#,##0.00_ ;_ &quot;€&quot;\ * &quot;-&quot;??_ ;_ @_ "/>
    <numFmt numFmtId="197" formatCode="#,##0.0000"/>
    <numFmt numFmtId="198" formatCode="h:mm:ss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9">
    <xf numFmtId="0" fontId="0" fillId="0" borderId="0"/>
    <xf numFmtId="9" fontId="1" fillId="0" borderId="0" applyFont="0" applyFill="0" applyBorder="0" applyAlignment="0" applyProtection="0"/>
    <xf numFmtId="0" fontId="17" fillId="0" borderId="0"/>
    <xf numFmtId="165" fontId="20" fillId="0" borderId="0"/>
    <xf numFmtId="49" fontId="20" fillId="0" borderId="0"/>
    <xf numFmtId="166" fontId="20" fillId="0" borderId="0">
      <alignment horizontal="center"/>
    </xf>
    <xf numFmtId="167" fontId="20" fillId="0" borderId="0"/>
    <xf numFmtId="168" fontId="20" fillId="0" borderId="0"/>
    <xf numFmtId="169" fontId="20" fillId="0" borderId="0"/>
    <xf numFmtId="170" fontId="20" fillId="0" borderId="0"/>
    <xf numFmtId="171" fontId="21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172" fontId="23" fillId="0" borderId="0"/>
    <xf numFmtId="173" fontId="21" fillId="0" borderId="0"/>
    <xf numFmtId="49" fontId="24" fillId="0" borderId="10" applyNumberFormat="0" applyFont="0" applyFill="0" applyBorder="0" applyProtection="0">
      <alignment horizontal="left" vertical="center" indent="2"/>
    </xf>
    <xf numFmtId="49" fontId="24" fillId="0" borderId="10" applyNumberFormat="0" applyFont="0" applyFill="0" applyBorder="0" applyProtection="0">
      <alignment horizontal="left" vertical="center" indent="2"/>
    </xf>
    <xf numFmtId="49" fontId="24" fillId="0" borderId="10" applyNumberFormat="0" applyFont="0" applyFill="0" applyBorder="0" applyProtection="0">
      <alignment horizontal="left" vertical="center" indent="2"/>
    </xf>
    <xf numFmtId="174" fontId="20" fillId="0" borderId="0"/>
    <xf numFmtId="175" fontId="2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176" fontId="20" fillId="0" borderId="0"/>
    <xf numFmtId="177" fontId="21" fillId="0" borderId="0"/>
    <xf numFmtId="49" fontId="24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78" fontId="20" fillId="0" borderId="0">
      <alignment horizontal="center"/>
    </xf>
    <xf numFmtId="179" fontId="20" fillId="0" borderId="0">
      <alignment horizontal="center"/>
    </xf>
    <xf numFmtId="180" fontId="20" fillId="0" borderId="0">
      <alignment horizontal="center"/>
    </xf>
    <xf numFmtId="181" fontId="20" fillId="0" borderId="0">
      <alignment horizontal="center"/>
    </xf>
    <xf numFmtId="182" fontId="20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191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6" fillId="46" borderId="0" applyBorder="0" applyAlignment="0"/>
    <xf numFmtId="0" fontId="24" fillId="46" borderId="0" applyBorder="0">
      <alignment horizontal="right" vertical="center"/>
    </xf>
    <xf numFmtId="4" fontId="24" fillId="47" borderId="0" applyBorder="0">
      <alignment horizontal="right" vertical="center"/>
    </xf>
    <xf numFmtId="4" fontId="24" fillId="47" borderId="0" applyBorder="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3">
      <alignment horizontal="right" vertical="center"/>
    </xf>
    <xf numFmtId="0" fontId="27" fillId="48" borderId="11">
      <alignment horizontal="right" vertical="center"/>
    </xf>
    <xf numFmtId="0" fontId="27" fillId="48" borderId="14">
      <alignment horizontal="right" vertical="center"/>
    </xf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7" fillId="3" borderId="0" applyNumberFormat="0" applyBorder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4" fontId="26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2" fontId="1" fillId="0" borderId="0" applyFont="0" applyFill="0" applyBorder="0" applyAlignment="0" applyProtection="0"/>
    <xf numFmtId="0" fontId="27" fillId="0" borderId="0" applyNumberFormat="0">
      <alignment horizontal="right"/>
    </xf>
    <xf numFmtId="0" fontId="24" fillId="48" borderId="18">
      <alignment horizontal="left" vertical="center" wrapText="1" indent="2"/>
    </xf>
    <xf numFmtId="0" fontId="24" fillId="0" borderId="18">
      <alignment horizontal="left" vertical="center" wrapText="1" indent="2"/>
    </xf>
    <xf numFmtId="0" fontId="24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3" fontId="17" fillId="0" borderId="0">
      <alignment horizontal="center"/>
    </xf>
    <xf numFmtId="193" fontId="17" fillId="0" borderId="0">
      <alignment horizontal="center"/>
    </xf>
    <xf numFmtId="14" fontId="17" fillId="0" borderId="0">
      <alignment horizontal="center"/>
    </xf>
    <xf numFmtId="43" fontId="22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27" fillId="0" borderId="19">
      <alignment horizontal="left" vertical="top" wrapText="1"/>
    </xf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17" fillId="0" borderId="2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4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0" fillId="0" borderId="22"/>
    <xf numFmtId="0" fontId="6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4" fillId="0" borderId="0" applyBorder="0">
      <alignment horizontal="right" vertical="center"/>
    </xf>
    <xf numFmtId="0" fontId="24" fillId="0" borderId="10">
      <alignment horizontal="right" vertical="center"/>
    </xf>
    <xf numFmtId="1" fontId="37" fillId="47" borderId="0" applyBorder="0">
      <alignment horizontal="right" vertical="center"/>
    </xf>
    <xf numFmtId="3" fontId="38" fillId="0" borderId="0"/>
    <xf numFmtId="192" fontId="39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40" fillId="0" borderId="0">
      <alignment horizontal="center"/>
    </xf>
    <xf numFmtId="0" fontId="41" fillId="0" borderId="10">
      <alignment horizontal="center" wrapText="1"/>
    </xf>
    <xf numFmtId="0" fontId="41" fillId="0" borderId="23" applyBorder="0">
      <alignment horizontal="centerContinuous"/>
    </xf>
    <xf numFmtId="0" fontId="41" fillId="0" borderId="0">
      <alignment horizontal="right"/>
    </xf>
    <xf numFmtId="0" fontId="11" fillId="0" borderId="6" applyNumberFormat="0" applyFill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5" fontId="21" fillId="0" borderId="0"/>
    <xf numFmtId="195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17" fillId="0" borderId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4" fillId="0" borderId="10" applyFill="0" applyBorder="0" applyProtection="0">
      <alignment horizontal="right" vertical="center"/>
    </xf>
    <xf numFmtId="49" fontId="44" fillId="0" borderId="1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/>
    </xf>
    <xf numFmtId="0" fontId="44" fillId="0" borderId="0">
      <alignment horizontal="center" vertical="center"/>
    </xf>
    <xf numFmtId="0" fontId="24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5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21" fillId="0" borderId="0"/>
    <xf numFmtId="0" fontId="9" fillId="5" borderId="5" applyNumberFormat="0" applyAlignment="0" applyProtection="0"/>
    <xf numFmtId="3" fontId="46" fillId="57" borderId="0"/>
    <xf numFmtId="197" fontId="24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24" fillId="55" borderId="10"/>
    <xf numFmtId="0" fontId="17" fillId="0" borderId="0"/>
    <xf numFmtId="0" fontId="4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17" fillId="0" borderId="0"/>
    <xf numFmtId="0" fontId="39" fillId="0" borderId="0"/>
    <xf numFmtId="3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18" fillId="59" borderId="10" applyNumberFormat="0" applyProtection="0">
      <alignment horizontal="right"/>
    </xf>
    <xf numFmtId="0" fontId="49" fillId="59" borderId="0" applyNumberFormat="0" applyBorder="0" applyProtection="0">
      <alignment horizontal="left"/>
    </xf>
    <xf numFmtId="0" fontId="18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50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8" fontId="17" fillId="0" borderId="0">
      <alignment horizontal="center"/>
    </xf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61" borderId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0"/>
    <xf numFmtId="0" fontId="58" fillId="0" borderId="0"/>
    <xf numFmtId="0" fontId="59" fillId="0" borderId="0"/>
    <xf numFmtId="0" fontId="18" fillId="0" borderId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1" fillId="0" borderId="0" applyNumberFormat="0" applyFill="0" applyBorder="0" applyAlignment="0" applyProtection="0"/>
    <xf numFmtId="0" fontId="24" fillId="0" borderId="0"/>
  </cellStyleXfs>
  <cellXfs count="10">
    <xf numFmtId="0" fontId="0" fillId="0" borderId="0" xfId="0"/>
    <xf numFmtId="0" fontId="18" fillId="0" borderId="0" xfId="2" applyNumberFormat="1" applyFont="1" applyFill="1" applyBorder="1"/>
    <xf numFmtId="0" fontId="18" fillId="0" borderId="0" xfId="2" applyNumberFormat="1" applyFont="1" applyFill="1" applyBorder="1" applyAlignment="1">
      <alignment horizontal="right"/>
    </xf>
    <xf numFmtId="0" fontId="17" fillId="0" borderId="0" xfId="2" applyNumberFormat="1" applyFont="1" applyFill="1" applyBorder="1"/>
    <xf numFmtId="0" fontId="19" fillId="0" borderId="0" xfId="2" applyNumberFormat="1" applyFont="1" applyFill="1" applyBorder="1"/>
    <xf numFmtId="0" fontId="17" fillId="0" borderId="0" xfId="2" applyNumberFormat="1" applyFill="1" applyBorder="1"/>
    <xf numFmtId="1" fontId="17" fillId="0" borderId="0" xfId="2" applyNumberFormat="1" applyFont="1" applyFill="1" applyBorder="1"/>
    <xf numFmtId="0" fontId="0" fillId="0" borderId="0" xfId="0" applyBorder="1"/>
    <xf numFmtId="164" fontId="17" fillId="0" borderId="0" xfId="1" applyNumberFormat="1" applyFont="1" applyFill="1" applyBorder="1"/>
    <xf numFmtId="0" fontId="17" fillId="0" borderId="0" xfId="1" applyNumberFormat="1" applyFont="1" applyFill="1" applyBorder="1"/>
  </cellXfs>
  <cellStyles count="469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2x indented GHG Textfiels 2" xfId="62"/>
    <cellStyle name="2x indented GHG Textfiels 3" xfId="63"/>
    <cellStyle name="3mitP" xfId="64"/>
    <cellStyle name="3ohneP" xfId="65"/>
    <cellStyle name="40% - Accent1 2" xfId="66"/>
    <cellStyle name="40% - Accent2 2" xfId="67"/>
    <cellStyle name="40% - Accent3 2" xfId="68"/>
    <cellStyle name="40% - Accent4 2" xfId="69"/>
    <cellStyle name="40% - Accent5 2" xfId="70"/>
    <cellStyle name="40% - Accent6 2" xfId="71"/>
    <cellStyle name="40% - Akzent1" xfId="72"/>
    <cellStyle name="40% - Akzent1 2" xfId="73"/>
    <cellStyle name="40% - Akzent1 3" xfId="74"/>
    <cellStyle name="40% - Akzent1 4" xfId="75"/>
    <cellStyle name="40% - Akzent1 5" xfId="76"/>
    <cellStyle name="40% - Akzent1 6" xfId="77"/>
    <cellStyle name="40% - Akzent1_XY Diagramm 1 jg.ms" xfId="78"/>
    <cellStyle name="40% - Akzent2" xfId="79"/>
    <cellStyle name="40% - Akzent2 2" xfId="80"/>
    <cellStyle name="40% - Akzent2 3" xfId="81"/>
    <cellStyle name="40% - Akzent2 4" xfId="82"/>
    <cellStyle name="40% - Akzent2 5" xfId="83"/>
    <cellStyle name="40% - Akzent2 6" xfId="84"/>
    <cellStyle name="40% - Akzent2_XY Diagramm 1 jg.ms" xfId="85"/>
    <cellStyle name="40% - Akzent3" xfId="86"/>
    <cellStyle name="40% - Akzent3 2" xfId="87"/>
    <cellStyle name="40% - Akzent3 3" xfId="88"/>
    <cellStyle name="40% - Akzent3 4" xfId="89"/>
    <cellStyle name="40% - Akzent3 5" xfId="90"/>
    <cellStyle name="40% - Akzent3 6" xfId="91"/>
    <cellStyle name="40% - Akzent3_XY Diagramm 1 jg.ms" xfId="92"/>
    <cellStyle name="40% - Akzent4" xfId="93"/>
    <cellStyle name="40% - Akzent4 2" xfId="94"/>
    <cellStyle name="40% - Akzent4 3" xfId="95"/>
    <cellStyle name="40% - Akzent4 4" xfId="96"/>
    <cellStyle name="40% - Akzent4 5" xfId="97"/>
    <cellStyle name="40% - Akzent4 6" xfId="98"/>
    <cellStyle name="40% - Akzent4_XY Diagramm 1 jg.ms" xfId="99"/>
    <cellStyle name="40% - Akzent5" xfId="100"/>
    <cellStyle name="40% - Akzent5 2" xfId="101"/>
    <cellStyle name="40% - Akzent5 3" xfId="102"/>
    <cellStyle name="40% - Akzent5 4" xfId="103"/>
    <cellStyle name="40% - Akzent5 5" xfId="104"/>
    <cellStyle name="40% - Akzent5 6" xfId="105"/>
    <cellStyle name="40% - Akzent5_XY Diagramm 1 jg.ms" xfId="106"/>
    <cellStyle name="40% - Akzent6" xfId="107"/>
    <cellStyle name="40% - Akzent6 2" xfId="108"/>
    <cellStyle name="40% - Akzent6 3" xfId="109"/>
    <cellStyle name="40% - Akzent6 4" xfId="110"/>
    <cellStyle name="40% - Akzent6 5" xfId="111"/>
    <cellStyle name="40% - Akzent6 6" xfId="112"/>
    <cellStyle name="40% - Akzent6_XY Diagramm 1 jg.ms" xfId="113"/>
    <cellStyle name="4mitP" xfId="114"/>
    <cellStyle name="4ohneP" xfId="115"/>
    <cellStyle name="5x indented GHG Textfiels" xfId="116"/>
    <cellStyle name="60% - Accent1 2" xfId="117"/>
    <cellStyle name="60% - Accent2 2" xfId="118"/>
    <cellStyle name="60% - Accent3 2" xfId="119"/>
    <cellStyle name="60% - Accent4 2" xfId="120"/>
    <cellStyle name="60% - Accent5 2" xfId="121"/>
    <cellStyle name="60% - Accent6 2" xfId="122"/>
    <cellStyle name="60% - Akzent1" xfId="123"/>
    <cellStyle name="60% - Akzent1 2" xfId="124"/>
    <cellStyle name="60% - Akzent1 3" xfId="125"/>
    <cellStyle name="60% - Akzent1 4" xfId="126"/>
    <cellStyle name="60% - Akzent1 5" xfId="127"/>
    <cellStyle name="60% - Akzent1 6" xfId="128"/>
    <cellStyle name="60% - Akzent1_XY Diagramm 1 jg.ms" xfId="129"/>
    <cellStyle name="60% - Akzent2" xfId="130"/>
    <cellStyle name="60% - Akzent2 2" xfId="131"/>
    <cellStyle name="60% - Akzent2 3" xfId="132"/>
    <cellStyle name="60% - Akzent2 4" xfId="133"/>
    <cellStyle name="60% - Akzent2 5" xfId="134"/>
    <cellStyle name="60% - Akzent2 6" xfId="135"/>
    <cellStyle name="60% - Akzent2_XY Diagramm 1 jg.ms" xfId="136"/>
    <cellStyle name="60% - Akzent3" xfId="137"/>
    <cellStyle name="60% - Akzent3 2" xfId="138"/>
    <cellStyle name="60% - Akzent3 3" xfId="139"/>
    <cellStyle name="60% - Akzent3 4" xfId="140"/>
    <cellStyle name="60% - Akzent3 5" xfId="141"/>
    <cellStyle name="60% - Akzent3 6" xfId="142"/>
    <cellStyle name="60% - Akzent3_XY Diagramm 1 jg.ms" xfId="143"/>
    <cellStyle name="60% - Akzent4" xfId="144"/>
    <cellStyle name="60% - Akzent4 2" xfId="145"/>
    <cellStyle name="60% - Akzent4 3" xfId="146"/>
    <cellStyle name="60% - Akzent4 4" xfId="147"/>
    <cellStyle name="60% - Akzent4 5" xfId="148"/>
    <cellStyle name="60% - Akzent4 6" xfId="149"/>
    <cellStyle name="60% - Akzent4_XY Diagramm 1 jg.ms" xfId="150"/>
    <cellStyle name="60% - Akzent5" xfId="151"/>
    <cellStyle name="60% - Akzent5 2" xfId="152"/>
    <cellStyle name="60% - Akzent5 3" xfId="153"/>
    <cellStyle name="60% - Akzent5 4" xfId="154"/>
    <cellStyle name="60% - Akzent5 5" xfId="155"/>
    <cellStyle name="60% - Akzent5 6" xfId="156"/>
    <cellStyle name="60% - Akzent5_XY Diagramm 1 jg.ms" xfId="157"/>
    <cellStyle name="60% - Akzent6" xfId="158"/>
    <cellStyle name="60% - Akzent6 2" xfId="159"/>
    <cellStyle name="60% - Akzent6 3" xfId="160"/>
    <cellStyle name="60% - Akzent6 4" xfId="161"/>
    <cellStyle name="60% - Akzent6 5" xfId="162"/>
    <cellStyle name="60% - Akzent6 6" xfId="163"/>
    <cellStyle name="60% - Akzent6_XY Diagramm 1 jg.ms" xfId="164"/>
    <cellStyle name="6mitP" xfId="165"/>
    <cellStyle name="6ohneP" xfId="166"/>
    <cellStyle name="7mitP" xfId="167"/>
    <cellStyle name="9mitP" xfId="168"/>
    <cellStyle name="9ohneP" xfId="169"/>
    <cellStyle name="A4 Auto Format" xfId="170"/>
    <cellStyle name="A4 Auto Format 2" xfId="171"/>
    <cellStyle name="A4 Gg" xfId="172"/>
    <cellStyle name="A4 kg" xfId="173"/>
    <cellStyle name="A4 kt" xfId="174"/>
    <cellStyle name="A4 No Format" xfId="175"/>
    <cellStyle name="A4 No Format 2" xfId="176"/>
    <cellStyle name="A4 Normal" xfId="177"/>
    <cellStyle name="A4 Normal 2" xfId="178"/>
    <cellStyle name="A4 Stck" xfId="179"/>
    <cellStyle name="A4 Stk" xfId="180"/>
    <cellStyle name="A4 T.Stk" xfId="181"/>
    <cellStyle name="A4 TJ" xfId="182"/>
    <cellStyle name="A4 TStk" xfId="183"/>
    <cellStyle name="A4 Year" xfId="184"/>
    <cellStyle name="Accent1 2" xfId="185"/>
    <cellStyle name="Accent2 2" xfId="186"/>
    <cellStyle name="Accent3 2" xfId="187"/>
    <cellStyle name="Accent4 2" xfId="188"/>
    <cellStyle name="Accent5 2" xfId="189"/>
    <cellStyle name="Accent6 2" xfId="190"/>
    <cellStyle name="AggblueBoldCels" xfId="191"/>
    <cellStyle name="AggblueCels" xfId="192"/>
    <cellStyle name="AggBoldCells" xfId="193"/>
    <cellStyle name="AggCels" xfId="194"/>
    <cellStyle name="AggGreen" xfId="195"/>
    <cellStyle name="AggGreen 2" xfId="196"/>
    <cellStyle name="AggGreen 3" xfId="197"/>
    <cellStyle name="AggGreen12" xfId="198"/>
    <cellStyle name="AggGreen12 2" xfId="199"/>
    <cellStyle name="AggGreen12 3" xfId="200"/>
    <cellStyle name="AggOrange" xfId="201"/>
    <cellStyle name="AggOrange 2" xfId="202"/>
    <cellStyle name="AggOrange 3" xfId="203"/>
    <cellStyle name="AggOrange9" xfId="204"/>
    <cellStyle name="AggOrange9 2" xfId="205"/>
    <cellStyle name="AggOrange9 3" xfId="206"/>
    <cellStyle name="AggOrangeLB_2x" xfId="207"/>
    <cellStyle name="AggOrangeLBorder" xfId="208"/>
    <cellStyle name="AggOrangeRBorder" xfId="209"/>
    <cellStyle name="Akzent1 2" xfId="210"/>
    <cellStyle name="Akzent1 3" xfId="211"/>
    <cellStyle name="Akzent1 4" xfId="212"/>
    <cellStyle name="Akzent1 5" xfId="213"/>
    <cellStyle name="Akzent1 6" xfId="214"/>
    <cellStyle name="Akzent1 7" xfId="215"/>
    <cellStyle name="Akzent2 2" xfId="216"/>
    <cellStyle name="Akzent2 3" xfId="217"/>
    <cellStyle name="Akzent2 4" xfId="218"/>
    <cellStyle name="Akzent2 5" xfId="219"/>
    <cellStyle name="Akzent2 6" xfId="220"/>
    <cellStyle name="Akzent2 7" xfId="221"/>
    <cellStyle name="Akzent3 2" xfId="222"/>
    <cellStyle name="Akzent3 3" xfId="223"/>
    <cellStyle name="Akzent3 4" xfId="224"/>
    <cellStyle name="Akzent3 5" xfId="225"/>
    <cellStyle name="Akzent3 6" xfId="226"/>
    <cellStyle name="Akzent3 7" xfId="227"/>
    <cellStyle name="Akzent4 2" xfId="228"/>
    <cellStyle name="Akzent4 3" xfId="229"/>
    <cellStyle name="Akzent4 4" xfId="230"/>
    <cellStyle name="Akzent4 5" xfId="231"/>
    <cellStyle name="Akzent4 6" xfId="232"/>
    <cellStyle name="Akzent4 7" xfId="233"/>
    <cellStyle name="Akzent5 2" xfId="234"/>
    <cellStyle name="Akzent5 3" xfId="235"/>
    <cellStyle name="Akzent5 4" xfId="236"/>
    <cellStyle name="Akzent5 5" xfId="237"/>
    <cellStyle name="Akzent5 6" xfId="238"/>
    <cellStyle name="Akzent5 7" xfId="239"/>
    <cellStyle name="Akzent6 2" xfId="240"/>
    <cellStyle name="Akzent6 3" xfId="241"/>
    <cellStyle name="Akzent6 4" xfId="242"/>
    <cellStyle name="Akzent6 5" xfId="243"/>
    <cellStyle name="Akzent6 6" xfId="244"/>
    <cellStyle name="Akzent6 7" xfId="245"/>
    <cellStyle name="Ausgabe 2" xfId="246"/>
    <cellStyle name="Ausgabe 3" xfId="247"/>
    <cellStyle name="Ausgabe 4" xfId="248"/>
    <cellStyle name="Ausgabe 5" xfId="249"/>
    <cellStyle name="Ausgabe 6" xfId="250"/>
    <cellStyle name="Ausgabe 7" xfId="251"/>
    <cellStyle name="Bad 2" xfId="252"/>
    <cellStyle name="Berechnung 2" xfId="253"/>
    <cellStyle name="Berechnung 3" xfId="254"/>
    <cellStyle name="Berechnung 4" xfId="255"/>
    <cellStyle name="Berechnung 5" xfId="256"/>
    <cellStyle name="Berechnung 6" xfId="257"/>
    <cellStyle name="Berechnung 7" xfId="258"/>
    <cellStyle name="Bold GHG Numbers (0.00)" xfId="259"/>
    <cellStyle name="Calculation 2" xfId="260"/>
    <cellStyle name="Check Cell 2" xfId="261"/>
    <cellStyle name="Comma 2" xfId="262"/>
    <cellStyle name="Constants" xfId="263"/>
    <cellStyle name="CustomCellsOrange" xfId="264"/>
    <cellStyle name="CustomizationCells" xfId="265"/>
    <cellStyle name="CustomizationGreenCells" xfId="266"/>
    <cellStyle name="Datum" xfId="267"/>
    <cellStyle name="Datum 2" xfId="268"/>
    <cellStyle name="Datum, Uhrzeit" xfId="269"/>
    <cellStyle name="Datum, Uhrzeit 2" xfId="270"/>
    <cellStyle name="Datum_2009EC_progress_report_20-10-2009" xfId="271"/>
    <cellStyle name="Dezimal 2" xfId="272"/>
    <cellStyle name="Dezimal 3" xfId="273"/>
    <cellStyle name="Dezimal 4" xfId="274"/>
    <cellStyle name="DocBox_EmptyRow" xfId="275"/>
    <cellStyle name="Eingabe 2" xfId="276"/>
    <cellStyle name="Eingabe 3" xfId="277"/>
    <cellStyle name="Eingabe 4" xfId="278"/>
    <cellStyle name="Eingabe 5" xfId="279"/>
    <cellStyle name="Eingabe 6" xfId="280"/>
    <cellStyle name="Eingabe 7" xfId="281"/>
    <cellStyle name="Empty_B_border" xfId="282"/>
    <cellStyle name="Ergebnis 2" xfId="283"/>
    <cellStyle name="Ergebnis 3" xfId="284"/>
    <cellStyle name="Ergebnis 4" xfId="285"/>
    <cellStyle name="Ergebnis 5" xfId="286"/>
    <cellStyle name="Ergebnis 6" xfId="287"/>
    <cellStyle name="Ergebnis 7" xfId="288"/>
    <cellStyle name="Erklärender Text 2" xfId="289"/>
    <cellStyle name="Erklärender Text 3" xfId="290"/>
    <cellStyle name="Erklärender Text 4" xfId="291"/>
    <cellStyle name="Erklärender Text 5" xfId="292"/>
    <cellStyle name="Erklärender Text 6" xfId="293"/>
    <cellStyle name="Erklärender Text 7" xfId="294"/>
    <cellStyle name="Euro" xfId="295"/>
    <cellStyle name="Euro 2" xfId="296"/>
    <cellStyle name="Explanatory Text 2" xfId="297"/>
    <cellStyle name="Fuss" xfId="298"/>
    <cellStyle name="Good 2" xfId="299"/>
    <cellStyle name="Gut 2" xfId="300"/>
    <cellStyle name="Gut 3" xfId="301"/>
    <cellStyle name="Gut 4" xfId="302"/>
    <cellStyle name="Gut 5" xfId="303"/>
    <cellStyle name="Gut 6" xfId="304"/>
    <cellStyle name="Gut 7" xfId="305"/>
    <cellStyle name="Heading 1 2" xfId="306"/>
    <cellStyle name="Heading 2 2" xfId="307"/>
    <cellStyle name="Heading 3 2" xfId="308"/>
    <cellStyle name="Heading 4 2" xfId="309"/>
    <cellStyle name="Headline" xfId="310"/>
    <cellStyle name="Hyperlink 2" xfId="311"/>
    <cellStyle name="Input 2" xfId="312"/>
    <cellStyle name="InputCells" xfId="313"/>
    <cellStyle name="InputCells12" xfId="314"/>
    <cellStyle name="IntCells" xfId="315"/>
    <cellStyle name="interpoliert" xfId="316"/>
    <cellStyle name="Komma 2" xfId="317"/>
    <cellStyle name="Komma 3" xfId="318"/>
    <cellStyle name="Legende Einheit" xfId="319"/>
    <cellStyle name="Legende horizontal" xfId="320"/>
    <cellStyle name="Legende Rahmen" xfId="321"/>
    <cellStyle name="Legende vertikal" xfId="322"/>
    <cellStyle name="Linked Cell 2" xfId="323"/>
    <cellStyle name="Milliers [0]_Oilques" xfId="324"/>
    <cellStyle name="Milliers_Oilques" xfId="325"/>
    <cellStyle name="mitP" xfId="326"/>
    <cellStyle name="Monétaire [0]_Oilques" xfId="327"/>
    <cellStyle name="Monétaire_Oilques" xfId="328"/>
    <cellStyle name="Navadno_CRFReport-template" xfId="329"/>
    <cellStyle name="Neutral 2" xfId="330"/>
    <cellStyle name="Neutral 3" xfId="331"/>
    <cellStyle name="Neutral 4" xfId="332"/>
    <cellStyle name="Neutral 5" xfId="333"/>
    <cellStyle name="Neutral 6" xfId="334"/>
    <cellStyle name="Neutral 7" xfId="335"/>
    <cellStyle name="Normal" xfId="0" builtinId="0"/>
    <cellStyle name="Normal 2" xfId="2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" xfId="1" builtinId="5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394"/>
    <cellStyle name="Standard 3_2009EC_progress_report_20-10-2009" xfId="395"/>
    <cellStyle name="Standard 4" xfId="396"/>
    <cellStyle name="Standard 5" xfId="397"/>
    <cellStyle name="Standard 6" xfId="398"/>
    <cellStyle name="Standard 7" xfId="399"/>
    <cellStyle name="Standard 8" xfId="400"/>
    <cellStyle name="Standard 9" xfId="401"/>
    <cellStyle name="Standard_Auctioning EU-ETS" xfId="402"/>
    <cellStyle name="Style 21" xfId="403"/>
    <cellStyle name="Style 22" xfId="404"/>
    <cellStyle name="Style 23" xfId="405"/>
    <cellStyle name="Style 24" xfId="406"/>
    <cellStyle name="Style 25" xfId="407"/>
    <cellStyle name="Style 26" xfId="408"/>
    <cellStyle name="Title 2" xfId="409"/>
    <cellStyle name="Total 2" xfId="410"/>
    <cellStyle name="Uhrzeit" xfId="411"/>
    <cellStyle name="Uhrzeit 2" xfId="412"/>
    <cellStyle name="Verknüpfte Zelle 2" xfId="413"/>
    <cellStyle name="Verknüpfte Zelle 3" xfId="414"/>
    <cellStyle name="Verknüpfte Zelle 4" xfId="415"/>
    <cellStyle name="Verknüpfte Zelle 5" xfId="416"/>
    <cellStyle name="Verknüpfte Zelle 6" xfId="417"/>
    <cellStyle name="Verknüpfte Zelle 7" xfId="418"/>
    <cellStyle name="Warnender Text 2" xfId="419"/>
    <cellStyle name="Warnender Text 3" xfId="420"/>
    <cellStyle name="Warnender Text 4" xfId="421"/>
    <cellStyle name="Warnender Text 5" xfId="422"/>
    <cellStyle name="Warnender Text 6" xfId="423"/>
    <cellStyle name="Warnender Text 7" xfId="424"/>
    <cellStyle name="Warning Text 2" xfId="425"/>
    <cellStyle name="Werte" xfId="426"/>
    <cellStyle name="Überschrift 1 2" xfId="427"/>
    <cellStyle name="Überschrift 1 3" xfId="428"/>
    <cellStyle name="Überschrift 1 4" xfId="429"/>
    <cellStyle name="Überschrift 1 5" xfId="430"/>
    <cellStyle name="Überschrift 1 6" xfId="431"/>
    <cellStyle name="Überschrift 1 7" xfId="432"/>
    <cellStyle name="Überschrift 10" xfId="433"/>
    <cellStyle name="Überschrift 2 2" xfId="434"/>
    <cellStyle name="Überschrift 2 3" xfId="435"/>
    <cellStyle name="Überschrift 2 4" xfId="436"/>
    <cellStyle name="Überschrift 2 5" xfId="437"/>
    <cellStyle name="Überschrift 2 6" xfId="438"/>
    <cellStyle name="Überschrift 2 7" xfId="439"/>
    <cellStyle name="Überschrift 3 2" xfId="440"/>
    <cellStyle name="Überschrift 3 3" xfId="441"/>
    <cellStyle name="Überschrift 3 4" xfId="442"/>
    <cellStyle name="Überschrift 3 5" xfId="443"/>
    <cellStyle name="Überschrift 3 6" xfId="444"/>
    <cellStyle name="Überschrift 3 7" xfId="445"/>
    <cellStyle name="Überschrift 4 2" xfId="446"/>
    <cellStyle name="Überschrift 4 3" xfId="447"/>
    <cellStyle name="Überschrift 4 4" xfId="448"/>
    <cellStyle name="Überschrift 4 5" xfId="449"/>
    <cellStyle name="Überschrift 4 6" xfId="450"/>
    <cellStyle name="Überschrift 4 7" xfId="451"/>
    <cellStyle name="Überschrift 5" xfId="452"/>
    <cellStyle name="Überschrift 6" xfId="453"/>
    <cellStyle name="Überschrift 7" xfId="454"/>
    <cellStyle name="Überschrift 8" xfId="455"/>
    <cellStyle name="Überschrift 9" xfId="456"/>
    <cellStyle name="Überschrift1" xfId="457"/>
    <cellStyle name="Überschrift2" xfId="458"/>
    <cellStyle name="Überschrift3" xfId="459"/>
    <cellStyle name="Überschrift4" xfId="460"/>
    <cellStyle name="Zelle überprüfen 2" xfId="461"/>
    <cellStyle name="Zelle überprüfen 3" xfId="462"/>
    <cellStyle name="Zelle überprüfen 4" xfId="463"/>
    <cellStyle name="Zelle überprüfen 5" xfId="464"/>
    <cellStyle name="Zelle überprüfen 6" xfId="465"/>
    <cellStyle name="Zelle überprüfen 7" xfId="466"/>
    <cellStyle name="Гиперссылка" xfId="467"/>
    <cellStyle name="Обычный_2++" xfId="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297761869835"/>
          <c:y val="5.7471264367816091E-2"/>
          <c:w val="0.84114575097884337"/>
          <c:h val="0.69116824163318691"/>
        </c:manualLayout>
      </c:layout>
      <c:lineChart>
        <c:grouping val="standard"/>
        <c:varyColors val="0"/>
        <c:ser>
          <c:idx val="3"/>
          <c:order val="0"/>
          <c:tx>
            <c:strRef>
              <c:f>'Fig 6-1'!$A$2</c:f>
              <c:strCache>
                <c:ptCount val="1"/>
                <c:pt idx="0">
                  <c:v>GHG emissions excluding international aviation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Pt>
            <c:idx val="21"/>
            <c:bubble3D val="0"/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6-1'!$B$2:$AP$2</c:f>
              <c:numCache>
                <c:formatCode>General</c:formatCode>
                <c:ptCount val="41"/>
                <c:pt idx="0">
                  <c:v>5583.1345491013699</c:v>
                </c:pt>
                <c:pt idx="1">
                  <c:v>5485.2017435535699</c:v>
                </c:pt>
                <c:pt idx="2">
                  <c:v>5282.93662682989</c:v>
                </c:pt>
                <c:pt idx="3">
                  <c:v>5183.7364447953096</c:v>
                </c:pt>
                <c:pt idx="4">
                  <c:v>5158.4558292771198</c:v>
                </c:pt>
                <c:pt idx="5">
                  <c:v>5212.6239155838102</c:v>
                </c:pt>
                <c:pt idx="6">
                  <c:v>5321.34635217904</c:v>
                </c:pt>
                <c:pt idx="7">
                  <c:v>5227.4970671081101</c:v>
                </c:pt>
                <c:pt idx="8">
                  <c:v>5184.9821253206001</c:v>
                </c:pt>
                <c:pt idx="9">
                  <c:v>5075.0950636091402</c:v>
                </c:pt>
                <c:pt idx="10">
                  <c:v>5078.1352174904896</c:v>
                </c:pt>
                <c:pt idx="11">
                  <c:v>5131.25818040186</c:v>
                </c:pt>
                <c:pt idx="12">
                  <c:v>5086.0548569808798</c:v>
                </c:pt>
                <c:pt idx="13">
                  <c:v>5172.2713738408102</c:v>
                </c:pt>
                <c:pt idx="14">
                  <c:v>5177.9318063253904</c:v>
                </c:pt>
                <c:pt idx="15">
                  <c:v>5148.7123294469102</c:v>
                </c:pt>
                <c:pt idx="16">
                  <c:v>5132.2925907474701</c:v>
                </c:pt>
                <c:pt idx="17">
                  <c:v>5078.9760644338703</c:v>
                </c:pt>
                <c:pt idx="18">
                  <c:v>4974.3865765207502</c:v>
                </c:pt>
                <c:pt idx="19">
                  <c:v>4609.8795528488599</c:v>
                </c:pt>
                <c:pt idx="20">
                  <c:v>4720.8779438088004</c:v>
                </c:pt>
                <c:pt idx="21">
                  <c:v>4601.2511509159949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 6-1'!$A$7</c:f>
              <c:strCache>
                <c:ptCount val="1"/>
                <c:pt idx="0">
                  <c:v>GHG emissions including international aviation</c:v>
                </c:pt>
              </c:strCache>
            </c:strRef>
          </c:tx>
          <c:spPr>
            <a:ln w="25400">
              <a:solidFill>
                <a:schemeClr val="tx2">
                  <a:lumMod val="75000"/>
                </a:schemeClr>
              </a:solidFill>
              <a:prstDash val="sysDash"/>
            </a:ln>
          </c:spPr>
          <c:marker>
            <c:symbol val="none"/>
          </c:marker>
          <c:dPt>
            <c:idx val="18"/>
            <c:bubble3D val="0"/>
          </c:dPt>
          <c:dPt>
            <c:idx val="21"/>
            <c:bubble3D val="0"/>
            <c:spPr>
              <a:ln>
                <a:solidFill>
                  <a:schemeClr val="tx2">
                    <a:lumMod val="75000"/>
                  </a:schemeClr>
                </a:solidFill>
                <a:prstDash val="sysDash"/>
              </a:ln>
            </c:spPr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6-1'!$B$7:$AP$7</c:f>
              <c:numCache>
                <c:formatCode>General</c:formatCode>
                <c:ptCount val="41"/>
                <c:pt idx="0">
                  <c:v>5652.933337447761</c:v>
                </c:pt>
                <c:pt idx="1">
                  <c:v>5553.9573635501984</c:v>
                </c:pt>
                <c:pt idx="2">
                  <c:v>5357.3999047291954</c:v>
                </c:pt>
                <c:pt idx="3">
                  <c:v>5262.4236620626298</c:v>
                </c:pt>
                <c:pt idx="4">
                  <c:v>5240.3437051930869</c:v>
                </c:pt>
                <c:pt idx="5">
                  <c:v>5299.3453251299698</c:v>
                </c:pt>
                <c:pt idx="6">
                  <c:v>5411.9968884141863</c:v>
                </c:pt>
                <c:pt idx="7">
                  <c:v>5322.311983806947</c:v>
                </c:pt>
                <c:pt idx="8">
                  <c:v>5287.3320549642494</c:v>
                </c:pt>
                <c:pt idx="9">
                  <c:v>5185.1769140233091</c:v>
                </c:pt>
                <c:pt idx="10">
                  <c:v>5194.4121165619817</c:v>
                </c:pt>
                <c:pt idx="11">
                  <c:v>5245.9566101718838</c:v>
                </c:pt>
                <c:pt idx="12">
                  <c:v>5198.0764334388232</c:v>
                </c:pt>
                <c:pt idx="13">
                  <c:v>5288.8347540548239</c:v>
                </c:pt>
                <c:pt idx="14">
                  <c:v>5303.3987119578896</c:v>
                </c:pt>
                <c:pt idx="15">
                  <c:v>5281.082252711778</c:v>
                </c:pt>
                <c:pt idx="16">
                  <c:v>5270.394895707881</c:v>
                </c:pt>
                <c:pt idx="17">
                  <c:v>5221.6537672618051</c:v>
                </c:pt>
                <c:pt idx="18">
                  <c:v>5117.5877547016171</c:v>
                </c:pt>
                <c:pt idx="19">
                  <c:v>4742.8454254712251</c:v>
                </c:pt>
                <c:pt idx="20">
                  <c:v>4853.7395815563777</c:v>
                </c:pt>
                <c:pt idx="21" formatCode="0">
                  <c:v>4734.1127886635704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 6-1'!$A$3</c:f>
              <c:strCache>
                <c:ptCount val="1"/>
                <c:pt idx="0">
                  <c:v>MS projections with existing measures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5"/>
            <c:bubble3D val="0"/>
          </c:dPt>
          <c:dPt>
            <c:idx val="30"/>
            <c:bubble3D val="0"/>
          </c:dPt>
          <c:dPt>
            <c:idx val="35"/>
            <c:bubble3D val="0"/>
          </c:dPt>
          <c:dPt>
            <c:idx val="40"/>
            <c:bubble3D val="0"/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6-1'!$B$3:$AP$3</c:f>
              <c:numCache>
                <c:formatCode>General</c:formatCode>
                <c:ptCount val="41"/>
                <c:pt idx="21">
                  <c:v>4694.8257622943765</c:v>
                </c:pt>
                <c:pt idx="22">
                  <c:v>4682.7405242319192</c:v>
                </c:pt>
                <c:pt idx="23">
                  <c:v>4667.0972955007974</c:v>
                </c:pt>
                <c:pt idx="24">
                  <c:v>4651.4540667696765</c:v>
                </c:pt>
                <c:pt idx="25">
                  <c:v>4635.8108380385556</c:v>
                </c:pt>
                <c:pt idx="26">
                  <c:v>4608.5796888314198</c:v>
                </c:pt>
                <c:pt idx="27">
                  <c:v>4581.3485396242904</c:v>
                </c:pt>
                <c:pt idx="28">
                  <c:v>4554.1173904171583</c:v>
                </c:pt>
                <c:pt idx="29">
                  <c:v>4526.8862412100252</c:v>
                </c:pt>
                <c:pt idx="30">
                  <c:v>4499.6550920028931</c:v>
                </c:pt>
                <c:pt idx="31">
                  <c:v>4477.3035346119159</c:v>
                </c:pt>
                <c:pt idx="32">
                  <c:v>4454.9519772209387</c:v>
                </c:pt>
                <c:pt idx="33">
                  <c:v>4432.6004198299615</c:v>
                </c:pt>
                <c:pt idx="34">
                  <c:v>4410.2488624389844</c:v>
                </c:pt>
                <c:pt idx="35">
                  <c:v>4387.8973050480072</c:v>
                </c:pt>
                <c:pt idx="36">
                  <c:v>4340.6184697193739</c:v>
                </c:pt>
                <c:pt idx="37">
                  <c:v>4293.3396343907407</c:v>
                </c:pt>
                <c:pt idx="38">
                  <c:v>4246.0607990621074</c:v>
                </c:pt>
                <c:pt idx="39">
                  <c:v>4198.7819637334742</c:v>
                </c:pt>
                <c:pt idx="40">
                  <c:v>4151.5031284048391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 6-1'!$A$8</c:f>
              <c:strCache>
                <c:ptCount val="1"/>
                <c:pt idx="0">
                  <c:v>Primes/Gains baseline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5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6-1'!$B$8:$AP$8</c:f>
              <c:numCache>
                <c:formatCode>General</c:formatCode>
                <c:ptCount val="41"/>
                <c:pt idx="21">
                  <c:v>4855.6922113454721</c:v>
                </c:pt>
                <c:pt idx="22">
                  <c:v>4857.6448411345664</c:v>
                </c:pt>
                <c:pt idx="23">
                  <c:v>4859.5974709236607</c:v>
                </c:pt>
                <c:pt idx="24">
                  <c:v>4861.550100712755</c:v>
                </c:pt>
                <c:pt idx="25">
                  <c:v>4863.5027305018484</c:v>
                </c:pt>
                <c:pt idx="26">
                  <c:v>4849.594628464647</c:v>
                </c:pt>
                <c:pt idx="27">
                  <c:v>4835.6865264274456</c:v>
                </c:pt>
                <c:pt idx="28">
                  <c:v>4821.7784243902443</c:v>
                </c:pt>
                <c:pt idx="29">
                  <c:v>4807.8703223530429</c:v>
                </c:pt>
                <c:pt idx="30">
                  <c:v>4793.9622203158397</c:v>
                </c:pt>
                <c:pt idx="31">
                  <c:v>4757.1090100909723</c:v>
                </c:pt>
                <c:pt idx="32">
                  <c:v>4716.6381815204322</c:v>
                </c:pt>
                <c:pt idx="33">
                  <c:v>4676.167352949893</c:v>
                </c:pt>
                <c:pt idx="34">
                  <c:v>4635.6965243793538</c:v>
                </c:pt>
                <c:pt idx="35">
                  <c:v>4595.2256958088137</c:v>
                </c:pt>
                <c:pt idx="36">
                  <c:v>4527.2155956195165</c:v>
                </c:pt>
                <c:pt idx="37">
                  <c:v>4459.2054954302193</c:v>
                </c:pt>
                <c:pt idx="38">
                  <c:v>4391.1953952409231</c:v>
                </c:pt>
                <c:pt idx="39">
                  <c:v>4323.1852950516259</c:v>
                </c:pt>
                <c:pt idx="40">
                  <c:v>4255.1751948623296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6-1'!$A$4</c:f>
              <c:strCache>
                <c:ptCount val="1"/>
                <c:pt idx="0">
                  <c:v>MS projections with additional measures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5"/>
            <c:bubble3D val="0"/>
          </c:dPt>
          <c:dPt>
            <c:idx val="30"/>
            <c:bubble3D val="0"/>
          </c:dPt>
          <c:dPt>
            <c:idx val="35"/>
            <c:bubble3D val="0"/>
          </c:dPt>
          <c:dPt>
            <c:idx val="40"/>
            <c:bubble3D val="0"/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6-1'!$B$4:$AP$4</c:f>
              <c:numCache>
                <c:formatCode>General</c:formatCode>
                <c:ptCount val="41"/>
                <c:pt idx="21">
                  <c:v>4613.2354919816871</c:v>
                </c:pt>
                <c:pt idx="22">
                  <c:v>4583.1678750704605</c:v>
                </c:pt>
                <c:pt idx="23">
                  <c:v>4549.799369363247</c:v>
                </c:pt>
                <c:pt idx="24">
                  <c:v>4516.4308636560363</c:v>
                </c:pt>
                <c:pt idx="25">
                  <c:v>4483.0623579488256</c:v>
                </c:pt>
                <c:pt idx="26">
                  <c:v>4421.2422343077205</c:v>
                </c:pt>
                <c:pt idx="27">
                  <c:v>4359.4221106666128</c:v>
                </c:pt>
                <c:pt idx="28">
                  <c:v>4297.6019870255068</c:v>
                </c:pt>
                <c:pt idx="29">
                  <c:v>4235.7818633844026</c:v>
                </c:pt>
                <c:pt idx="30">
                  <c:v>4173.9617397432958</c:v>
                </c:pt>
                <c:pt idx="31">
                  <c:v>4167.0764686438479</c:v>
                </c:pt>
                <c:pt idx="32">
                  <c:v>4160.1911975444</c:v>
                </c:pt>
                <c:pt idx="33">
                  <c:v>4153.3059264449521</c:v>
                </c:pt>
                <c:pt idx="34">
                  <c:v>4146.4206553455042</c:v>
                </c:pt>
                <c:pt idx="35">
                  <c:v>4139.5353842460554</c:v>
                </c:pt>
                <c:pt idx="36">
                  <c:v>4090.5694852699075</c:v>
                </c:pt>
                <c:pt idx="37">
                  <c:v>4041.6035862937597</c:v>
                </c:pt>
                <c:pt idx="38">
                  <c:v>3992.6376873176118</c:v>
                </c:pt>
                <c:pt idx="39">
                  <c:v>3943.671788341464</c:v>
                </c:pt>
                <c:pt idx="40">
                  <c:v>3894.7058893653161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'Fig 6-1'!$A$9</c:f>
              <c:strCache>
                <c:ptCount val="1"/>
                <c:pt idx="0">
                  <c:v>Primes/Gains full package implementation (-20%)</c:v>
                </c:pt>
              </c:strCache>
            </c:strRef>
          </c:tx>
          <c:spPr>
            <a:ln w="25400">
              <a:solidFill>
                <a:schemeClr val="tx2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6-1'!$B$9:$AP$9</c:f>
              <c:numCache>
                <c:formatCode>General</c:formatCode>
                <c:ptCount val="41"/>
                <c:pt idx="21">
                  <c:v>4828.0284647935605</c:v>
                </c:pt>
                <c:pt idx="22">
                  <c:v>4802.3173480307432</c:v>
                </c:pt>
                <c:pt idx="23">
                  <c:v>4776.606231267926</c:v>
                </c:pt>
                <c:pt idx="24">
                  <c:v>4750.8951145051087</c:v>
                </c:pt>
                <c:pt idx="25">
                  <c:v>4725.1839977422906</c:v>
                </c:pt>
                <c:pt idx="26">
                  <c:v>4665.3113320197908</c:v>
                </c:pt>
                <c:pt idx="27">
                  <c:v>4605.4386662972911</c:v>
                </c:pt>
                <c:pt idx="28">
                  <c:v>4545.5660005747914</c:v>
                </c:pt>
                <c:pt idx="29">
                  <c:v>4485.6933348522916</c:v>
                </c:pt>
                <c:pt idx="30">
                  <c:v>4425.8206691297919</c:v>
                </c:pt>
                <c:pt idx="31">
                  <c:v>4418.9884947824503</c:v>
                </c:pt>
                <c:pt idx="32">
                  <c:v>4408.8165089573613</c:v>
                </c:pt>
                <c:pt idx="33">
                  <c:v>4398.6445231322714</c:v>
                </c:pt>
                <c:pt idx="34">
                  <c:v>4388.4725373071824</c:v>
                </c:pt>
                <c:pt idx="35">
                  <c:v>4378.3005514820952</c:v>
                </c:pt>
                <c:pt idx="36">
                  <c:v>4348.7023799801027</c:v>
                </c:pt>
                <c:pt idx="37">
                  <c:v>4319.104208478112</c:v>
                </c:pt>
                <c:pt idx="38">
                  <c:v>4289.5060369761195</c:v>
                </c:pt>
                <c:pt idx="39">
                  <c:v>4259.9078654741288</c:v>
                </c:pt>
                <c:pt idx="40">
                  <c:v>4230.3096939721354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6-1'!$A$5</c:f>
              <c:strCache>
                <c:ptCount val="1"/>
                <c:pt idx="0">
                  <c:v>20 % target by 2020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7030A0"/>
              </a:solidFill>
              <a:ln>
                <a:noFill/>
              </a:ln>
            </c:spPr>
          </c:marker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6-1'!$B$5:$AF$5</c:f>
              <c:numCache>
                <c:formatCode>General</c:formatCode>
                <c:ptCount val="31"/>
                <c:pt idx="30">
                  <c:v>4522.3466699582086</c:v>
                </c:pt>
              </c:numCache>
            </c:numRef>
          </c:val>
          <c:smooth val="1"/>
        </c:ser>
        <c:ser>
          <c:idx val="7"/>
          <c:order val="7"/>
          <c:tx>
            <c:strRef>
              <c:f>'Fig 6-1'!$A$6</c:f>
              <c:strCache>
                <c:ptCount val="1"/>
                <c:pt idx="0">
                  <c:v>30 % target by 2020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'Fig 6-1'!$B$1:$AP$1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cat>
          <c:val>
            <c:numRef>
              <c:f>'Fig 6-1'!$B$6:$AF$6</c:f>
              <c:numCache>
                <c:formatCode>General</c:formatCode>
                <c:ptCount val="31"/>
                <c:pt idx="30">
                  <c:v>3957.0533362134324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47168"/>
        <c:axId val="187486592"/>
      </c:lineChart>
      <c:catAx>
        <c:axId val="1874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7486592"/>
        <c:crosses val="autoZero"/>
        <c:auto val="1"/>
        <c:lblAlgn val="ctr"/>
        <c:lblOffset val="100"/>
        <c:tickLblSkip val="5"/>
        <c:noMultiLvlLbl val="0"/>
      </c:catAx>
      <c:valAx>
        <c:axId val="187486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Mt CO</a:t>
                </a:r>
                <a:r>
                  <a:rPr lang="en-GB" baseline="-25000"/>
                  <a:t>2</a:t>
                </a:r>
                <a:r>
                  <a:rPr lang="en-GB"/>
                  <a:t> eq.</a:t>
                </a:r>
              </a:p>
            </c:rich>
          </c:tx>
          <c:layout>
            <c:manualLayout>
              <c:xMode val="edge"/>
              <c:yMode val="edge"/>
              <c:x val="7.0310669541432693E-4"/>
              <c:y val="0.38112011860586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744716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1458476436762707E-2"/>
          <c:y val="0.84174806173957994"/>
          <c:w val="0.93607701844172964"/>
          <c:h val="0.1531004155494048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224124</xdr:colOff>
      <xdr:row>9</xdr:row>
      <xdr:rowOff>56034</xdr:rowOff>
    </xdr:from>
    <xdr:to>
      <xdr:col>19</xdr:col>
      <xdr:colOff>414617</xdr:colOff>
      <xdr:row>40</xdr:row>
      <xdr:rowOff>123262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0.65787</cdr:x>
      <cdr:y>0.26212</cdr:y>
    </cdr:from>
    <cdr:to>
      <cdr:x>0.72989</cdr:x>
      <cdr:y>0.31578</cdr:y>
    </cdr:to>
    <cdr:sp macro="" textlink="">
      <cdr:nvSpPr>
        <cdr:cNvPr id="2" name="TextBox 8"/>
        <cdr:cNvSpPr txBox="1"/>
      </cdr:nvSpPr>
      <cdr:spPr>
        <a:xfrm xmlns:a="http://schemas.openxmlformats.org/drawingml/2006/main">
          <a:off x="5138271" y="1292412"/>
          <a:ext cx="562526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– 30 %</a:t>
          </a:r>
        </a:p>
      </cdr:txBody>
    </cdr:sp>
  </cdr:relSizeAnchor>
  <cdr:relSizeAnchor xmlns:cdr="http://schemas.openxmlformats.org/drawingml/2006/chartDrawing">
    <cdr:from>
      <cdr:x>0.69115</cdr:x>
      <cdr:y>0.18076</cdr:y>
    </cdr:from>
    <cdr:to>
      <cdr:x>0.76318</cdr:x>
      <cdr:y>0.23441</cdr:y>
    </cdr:to>
    <cdr:sp macro="" textlink="">
      <cdr:nvSpPr>
        <cdr:cNvPr id="3" name="TextBox 10"/>
        <cdr:cNvSpPr txBox="1"/>
      </cdr:nvSpPr>
      <cdr:spPr>
        <a:xfrm xmlns:a="http://schemas.openxmlformats.org/drawingml/2006/main">
          <a:off x="5398247" y="891241"/>
          <a:ext cx="562526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– 20 %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EEA%20(2011)%20Aggregated%20EU%20ETS%20database%20v7%200%20gap%20filling%20Cypr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TEMP\CRF_2000_19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KPI%20calculation%202010%20v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  <cell r="S1">
            <v>2007</v>
          </cell>
          <cell r="T1">
            <v>2008</v>
          </cell>
          <cell r="U1">
            <v>2009</v>
          </cell>
          <cell r="V1">
            <v>2010</v>
          </cell>
          <cell r="W1">
            <v>2011</v>
          </cell>
          <cell r="X1">
            <v>2012</v>
          </cell>
          <cell r="Y1">
            <v>2013</v>
          </cell>
          <cell r="Z1">
            <v>2014</v>
          </cell>
          <cell r="AA1">
            <v>2015</v>
          </cell>
          <cell r="AB1">
            <v>2016</v>
          </cell>
          <cell r="AC1">
            <v>2017</v>
          </cell>
          <cell r="AD1">
            <v>2018</v>
          </cell>
          <cell r="AE1">
            <v>2019</v>
          </cell>
          <cell r="AF1">
            <v>2020</v>
          </cell>
          <cell r="AG1">
            <v>2021</v>
          </cell>
          <cell r="AH1">
            <v>2022</v>
          </cell>
          <cell r="AI1">
            <v>2023</v>
          </cell>
          <cell r="AJ1">
            <v>2024</v>
          </cell>
          <cell r="AK1">
            <v>2025</v>
          </cell>
          <cell r="AL1">
            <v>2026</v>
          </cell>
          <cell r="AM1">
            <v>2027</v>
          </cell>
          <cell r="AN1">
            <v>2028</v>
          </cell>
          <cell r="AO1">
            <v>2029</v>
          </cell>
          <cell r="AP1">
            <v>2030</v>
          </cell>
        </row>
        <row r="2">
          <cell r="A2" t="str">
            <v>GHG emissions excluding international aviation</v>
          </cell>
          <cell r="B2">
            <v>5583.1345491013699</v>
          </cell>
          <cell r="C2">
            <v>5485.2017435535699</v>
          </cell>
          <cell r="D2">
            <v>5282.93662682989</v>
          </cell>
          <cell r="E2">
            <v>5183.7364447953096</v>
          </cell>
          <cell r="F2">
            <v>5158.4558292771198</v>
          </cell>
          <cell r="G2">
            <v>5212.6239155838102</v>
          </cell>
          <cell r="H2">
            <v>5321.34635217904</v>
          </cell>
          <cell r="I2">
            <v>5227.4970671081101</v>
          </cell>
          <cell r="J2">
            <v>5184.9821253206001</v>
          </cell>
          <cell r="K2">
            <v>5075.0950636091402</v>
          </cell>
          <cell r="L2">
            <v>5078.1352174904896</v>
          </cell>
          <cell r="M2">
            <v>5131.25818040186</v>
          </cell>
          <cell r="N2">
            <v>5086.0548569808798</v>
          </cell>
          <cell r="O2">
            <v>5172.2713738408102</v>
          </cell>
          <cell r="P2">
            <v>5177.9318063253904</v>
          </cell>
          <cell r="Q2">
            <v>5148.7123294469102</v>
          </cell>
          <cell r="R2">
            <v>5132.2925907474701</v>
          </cell>
          <cell r="S2">
            <v>5078.9760644338703</v>
          </cell>
          <cell r="T2">
            <v>4974.3865765207502</v>
          </cell>
          <cell r="U2">
            <v>4609.8795528488599</v>
          </cell>
          <cell r="V2">
            <v>4720.8779438088004</v>
          </cell>
          <cell r="W2">
            <v>4601.2511509159949</v>
          </cell>
        </row>
        <row r="3">
          <cell r="A3" t="str">
            <v>MS projections with existing measures</v>
          </cell>
          <cell r="W3">
            <v>4694.8257622943765</v>
          </cell>
          <cell r="X3">
            <v>4682.7405242319192</v>
          </cell>
          <cell r="Y3">
            <v>4667.0972955007974</v>
          </cell>
          <cell r="Z3">
            <v>4651.4540667696765</v>
          </cell>
          <cell r="AA3">
            <v>4635.8108380385556</v>
          </cell>
          <cell r="AB3">
            <v>4608.5796888314198</v>
          </cell>
          <cell r="AC3">
            <v>4581.3485396242904</v>
          </cell>
          <cell r="AD3">
            <v>4554.1173904171583</v>
          </cell>
          <cell r="AE3">
            <v>4526.8862412100252</v>
          </cell>
          <cell r="AF3">
            <v>4499.6550920028931</v>
          </cell>
          <cell r="AG3">
            <v>4477.3035346119159</v>
          </cell>
          <cell r="AH3">
            <v>4454.9519772209387</v>
          </cell>
          <cell r="AI3">
            <v>4432.6004198299615</v>
          </cell>
          <cell r="AJ3">
            <v>4410.2488624389844</v>
          </cell>
          <cell r="AK3">
            <v>4387.8973050480072</v>
          </cell>
          <cell r="AL3">
            <v>4340.6184697193739</v>
          </cell>
          <cell r="AM3">
            <v>4293.3396343907407</v>
          </cell>
          <cell r="AN3">
            <v>4246.0607990621074</v>
          </cell>
          <cell r="AO3">
            <v>4198.7819637334742</v>
          </cell>
          <cell r="AP3">
            <v>4151.5031284048391</v>
          </cell>
        </row>
        <row r="4">
          <cell r="A4" t="str">
            <v>MS projections with additional measures</v>
          </cell>
          <cell r="W4">
            <v>4613.2354919816871</v>
          </cell>
          <cell r="X4">
            <v>4583.1678750704605</v>
          </cell>
          <cell r="Y4">
            <v>4549.799369363247</v>
          </cell>
          <cell r="Z4">
            <v>4516.4308636560363</v>
          </cell>
          <cell r="AA4">
            <v>4483.0623579488256</v>
          </cell>
          <cell r="AB4">
            <v>4421.2422343077205</v>
          </cell>
          <cell r="AC4">
            <v>4359.4221106666128</v>
          </cell>
          <cell r="AD4">
            <v>4297.6019870255068</v>
          </cell>
          <cell r="AE4">
            <v>4235.7818633844026</v>
          </cell>
          <cell r="AF4">
            <v>4173.9617397432958</v>
          </cell>
          <cell r="AG4">
            <v>4167.0764686438479</v>
          </cell>
          <cell r="AH4">
            <v>4160.1911975444</v>
          </cell>
          <cell r="AI4">
            <v>4153.3059264449521</v>
          </cell>
          <cell r="AJ4">
            <v>4146.4206553455042</v>
          </cell>
          <cell r="AK4">
            <v>4139.5353842460554</v>
          </cell>
          <cell r="AL4">
            <v>4090.5694852699075</v>
          </cell>
          <cell r="AM4">
            <v>4041.6035862937597</v>
          </cell>
          <cell r="AN4">
            <v>3992.6376873176118</v>
          </cell>
          <cell r="AO4">
            <v>3943.671788341464</v>
          </cell>
          <cell r="AP4">
            <v>3894.7058893653161</v>
          </cell>
        </row>
        <row r="5">
          <cell r="A5" t="str">
            <v>20 % target by 2020</v>
          </cell>
          <cell r="AF5">
            <v>4522.3466699582086</v>
          </cell>
        </row>
        <row r="6">
          <cell r="A6" t="str">
            <v>30 % target by 2020</v>
          </cell>
          <cell r="AF6">
            <v>3957.0533362134324</v>
          </cell>
        </row>
        <row r="7">
          <cell r="A7" t="str">
            <v>GHG emissions including international aviation</v>
          </cell>
          <cell r="B7">
            <v>5652.933337447761</v>
          </cell>
          <cell r="C7">
            <v>5553.9573635501984</v>
          </cell>
          <cell r="D7">
            <v>5357.3999047291954</v>
          </cell>
          <cell r="E7">
            <v>5262.4236620626298</v>
          </cell>
          <cell r="F7">
            <v>5240.3437051930869</v>
          </cell>
          <cell r="G7">
            <v>5299.3453251299698</v>
          </cell>
          <cell r="H7">
            <v>5411.9968884141863</v>
          </cell>
          <cell r="I7">
            <v>5322.311983806947</v>
          </cell>
          <cell r="J7">
            <v>5287.3320549642494</v>
          </cell>
          <cell r="K7">
            <v>5185.1769140233091</v>
          </cell>
          <cell r="L7">
            <v>5194.4121165619817</v>
          </cell>
          <cell r="M7">
            <v>5245.9566101718838</v>
          </cell>
          <cell r="N7">
            <v>5198.0764334388232</v>
          </cell>
          <cell r="O7">
            <v>5288.8347540548239</v>
          </cell>
          <cell r="P7">
            <v>5303.3987119578896</v>
          </cell>
          <cell r="Q7">
            <v>5281.082252711778</v>
          </cell>
          <cell r="R7">
            <v>5270.394895707881</v>
          </cell>
          <cell r="S7">
            <v>5221.6537672618051</v>
          </cell>
          <cell r="T7">
            <v>5117.5877547016171</v>
          </cell>
          <cell r="U7">
            <v>4742.8454254712251</v>
          </cell>
          <cell r="V7">
            <v>4853.7395815563777</v>
          </cell>
          <cell r="W7">
            <v>4734.1127886635704</v>
          </cell>
        </row>
        <row r="8">
          <cell r="A8" t="str">
            <v>Primes/Gains baseline</v>
          </cell>
          <cell r="W8">
            <v>4855.6922113454721</v>
          </cell>
          <cell r="X8">
            <v>4857.6448411345664</v>
          </cell>
          <cell r="Y8">
            <v>4859.5974709236607</v>
          </cell>
          <cell r="Z8">
            <v>4861.550100712755</v>
          </cell>
          <cell r="AA8">
            <v>4863.5027305018484</v>
          </cell>
          <cell r="AB8">
            <v>4849.594628464647</v>
          </cell>
          <cell r="AC8">
            <v>4835.6865264274456</v>
          </cell>
          <cell r="AD8">
            <v>4821.7784243902443</v>
          </cell>
          <cell r="AE8">
            <v>4807.8703223530429</v>
          </cell>
          <cell r="AF8">
            <v>4793.9622203158397</v>
          </cell>
          <cell r="AG8">
            <v>4757.1090100909723</v>
          </cell>
          <cell r="AH8">
            <v>4716.6381815204322</v>
          </cell>
          <cell r="AI8">
            <v>4676.167352949893</v>
          </cell>
          <cell r="AJ8">
            <v>4635.6965243793538</v>
          </cell>
          <cell r="AK8">
            <v>4595.2256958088137</v>
          </cell>
          <cell r="AL8">
            <v>4527.2155956195165</v>
          </cell>
          <cell r="AM8">
            <v>4459.2054954302193</v>
          </cell>
          <cell r="AN8">
            <v>4391.1953952409231</v>
          </cell>
          <cell r="AO8">
            <v>4323.1852950516259</v>
          </cell>
          <cell r="AP8">
            <v>4255.1751948623296</v>
          </cell>
        </row>
        <row r="9">
          <cell r="A9" t="str">
            <v>Primes/Gains full package implementation (-20%)</v>
          </cell>
          <cell r="W9">
            <v>4828.0284647935605</v>
          </cell>
          <cell r="X9">
            <v>4802.3173480307432</v>
          </cell>
          <cell r="Y9">
            <v>4776.606231267926</v>
          </cell>
          <cell r="Z9">
            <v>4750.8951145051087</v>
          </cell>
          <cell r="AA9">
            <v>4725.1839977422906</v>
          </cell>
          <cell r="AB9">
            <v>4665.3113320197908</v>
          </cell>
          <cell r="AC9">
            <v>4605.4386662972911</v>
          </cell>
          <cell r="AD9">
            <v>4545.5660005747914</v>
          </cell>
          <cell r="AE9">
            <v>4485.6933348522916</v>
          </cell>
          <cell r="AF9">
            <v>4425.8206691297919</v>
          </cell>
          <cell r="AG9">
            <v>4418.9884947824503</v>
          </cell>
          <cell r="AH9">
            <v>4408.8165089573613</v>
          </cell>
          <cell r="AI9">
            <v>4398.6445231322714</v>
          </cell>
          <cell r="AJ9">
            <v>4388.4725373071824</v>
          </cell>
          <cell r="AK9">
            <v>4378.3005514820952</v>
          </cell>
          <cell r="AL9">
            <v>4348.7023799801027</v>
          </cell>
          <cell r="AM9">
            <v>4319.104208478112</v>
          </cell>
          <cell r="AN9">
            <v>4289.5060369761195</v>
          </cell>
          <cell r="AO9">
            <v>4259.9078654741288</v>
          </cell>
          <cell r="AP9">
            <v>4230.3096939721354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  <sheetName val="CO2e"/>
    </sheetNames>
    <sheetDataSet>
      <sheetData sheetId="0" refreshError="1">
        <row r="4">
          <cell r="C4" t="str">
            <v>Austria</v>
          </cell>
        </row>
        <row r="6">
          <cell r="C6">
            <v>1999</v>
          </cell>
        </row>
        <row r="30">
          <cell r="C30" t="str">
            <v>submission 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P36"/>
  <sheetViews>
    <sheetView tabSelected="1" zoomScale="85" zoomScaleNormal="85" workbookViewId="0">
      <selection activeCell="Y26" sqref="Y26"/>
    </sheetView>
  </sheetViews>
  <sheetFormatPr defaultColWidth="11.42578125" defaultRowHeight="12.75"/>
  <cols>
    <col min="1" max="1" width="52.7109375" style="5" bestFit="1" customWidth="1"/>
    <col min="2" max="22" width="6.7109375" style="5" customWidth="1"/>
    <col min="23" max="23" width="9.5703125" style="5" customWidth="1"/>
    <col min="24" max="24" width="10.42578125" style="5" customWidth="1"/>
    <col min="25" max="25" width="8.42578125" style="5" customWidth="1"/>
    <col min="26" max="26" width="8.28515625" style="5" customWidth="1"/>
    <col min="27" max="27" width="9.28515625" style="5" customWidth="1"/>
    <col min="28" max="31" width="8.42578125" style="5" customWidth="1"/>
    <col min="32" max="32" width="8.28515625" style="5" customWidth="1"/>
    <col min="33" max="36" width="7.140625" style="5" bestFit="1" customWidth="1"/>
    <col min="37" max="37" width="8" style="5" customWidth="1"/>
    <col min="38" max="42" width="7.140625" style="5" bestFit="1" customWidth="1"/>
    <col min="43" max="256" width="11.42578125" style="5"/>
    <col min="257" max="257" width="37.5703125" style="5" customWidth="1"/>
    <col min="258" max="288" width="8.7109375" style="5" customWidth="1"/>
    <col min="289" max="289" width="11.5703125" style="5" bestFit="1" customWidth="1"/>
    <col min="290" max="512" width="11.42578125" style="5"/>
    <col min="513" max="513" width="37.5703125" style="5" customWidth="1"/>
    <col min="514" max="544" width="8.7109375" style="5" customWidth="1"/>
    <col min="545" max="545" width="11.5703125" style="5" bestFit="1" customWidth="1"/>
    <col min="546" max="768" width="11.42578125" style="5"/>
    <col min="769" max="769" width="37.5703125" style="5" customWidth="1"/>
    <col min="770" max="800" width="8.7109375" style="5" customWidth="1"/>
    <col min="801" max="801" width="11.5703125" style="5" bestFit="1" customWidth="1"/>
    <col min="802" max="1024" width="11.42578125" style="5"/>
    <col min="1025" max="1025" width="37.5703125" style="5" customWidth="1"/>
    <col min="1026" max="1056" width="8.7109375" style="5" customWidth="1"/>
    <col min="1057" max="1057" width="11.5703125" style="5" bestFit="1" customWidth="1"/>
    <col min="1058" max="1280" width="11.42578125" style="5"/>
    <col min="1281" max="1281" width="37.5703125" style="5" customWidth="1"/>
    <col min="1282" max="1312" width="8.7109375" style="5" customWidth="1"/>
    <col min="1313" max="1313" width="11.5703125" style="5" bestFit="1" customWidth="1"/>
    <col min="1314" max="1536" width="11.42578125" style="5"/>
    <col min="1537" max="1537" width="37.5703125" style="5" customWidth="1"/>
    <col min="1538" max="1568" width="8.7109375" style="5" customWidth="1"/>
    <col min="1569" max="1569" width="11.5703125" style="5" bestFit="1" customWidth="1"/>
    <col min="1570" max="1792" width="11.42578125" style="5"/>
    <col min="1793" max="1793" width="37.5703125" style="5" customWidth="1"/>
    <col min="1794" max="1824" width="8.7109375" style="5" customWidth="1"/>
    <col min="1825" max="1825" width="11.5703125" style="5" bestFit="1" customWidth="1"/>
    <col min="1826" max="2048" width="11.42578125" style="5"/>
    <col min="2049" max="2049" width="37.5703125" style="5" customWidth="1"/>
    <col min="2050" max="2080" width="8.7109375" style="5" customWidth="1"/>
    <col min="2081" max="2081" width="11.5703125" style="5" bestFit="1" customWidth="1"/>
    <col min="2082" max="2304" width="11.42578125" style="5"/>
    <col min="2305" max="2305" width="37.5703125" style="5" customWidth="1"/>
    <col min="2306" max="2336" width="8.7109375" style="5" customWidth="1"/>
    <col min="2337" max="2337" width="11.5703125" style="5" bestFit="1" customWidth="1"/>
    <col min="2338" max="2560" width="11.42578125" style="5"/>
    <col min="2561" max="2561" width="37.5703125" style="5" customWidth="1"/>
    <col min="2562" max="2592" width="8.7109375" style="5" customWidth="1"/>
    <col min="2593" max="2593" width="11.5703125" style="5" bestFit="1" customWidth="1"/>
    <col min="2594" max="2816" width="11.42578125" style="5"/>
    <col min="2817" max="2817" width="37.5703125" style="5" customWidth="1"/>
    <col min="2818" max="2848" width="8.7109375" style="5" customWidth="1"/>
    <col min="2849" max="2849" width="11.5703125" style="5" bestFit="1" customWidth="1"/>
    <col min="2850" max="3072" width="11.42578125" style="5"/>
    <col min="3073" max="3073" width="37.5703125" style="5" customWidth="1"/>
    <col min="3074" max="3104" width="8.7109375" style="5" customWidth="1"/>
    <col min="3105" max="3105" width="11.5703125" style="5" bestFit="1" customWidth="1"/>
    <col min="3106" max="3328" width="11.42578125" style="5"/>
    <col min="3329" max="3329" width="37.5703125" style="5" customWidth="1"/>
    <col min="3330" max="3360" width="8.7109375" style="5" customWidth="1"/>
    <col min="3361" max="3361" width="11.5703125" style="5" bestFit="1" customWidth="1"/>
    <col min="3362" max="3584" width="11.42578125" style="5"/>
    <col min="3585" max="3585" width="37.5703125" style="5" customWidth="1"/>
    <col min="3586" max="3616" width="8.7109375" style="5" customWidth="1"/>
    <col min="3617" max="3617" width="11.5703125" style="5" bestFit="1" customWidth="1"/>
    <col min="3618" max="3840" width="11.42578125" style="5"/>
    <col min="3841" max="3841" width="37.5703125" style="5" customWidth="1"/>
    <col min="3842" max="3872" width="8.7109375" style="5" customWidth="1"/>
    <col min="3873" max="3873" width="11.5703125" style="5" bestFit="1" customWidth="1"/>
    <col min="3874" max="4096" width="11.42578125" style="5"/>
    <col min="4097" max="4097" width="37.5703125" style="5" customWidth="1"/>
    <col min="4098" max="4128" width="8.7109375" style="5" customWidth="1"/>
    <col min="4129" max="4129" width="11.5703125" style="5" bestFit="1" customWidth="1"/>
    <col min="4130" max="4352" width="11.42578125" style="5"/>
    <col min="4353" max="4353" width="37.5703125" style="5" customWidth="1"/>
    <col min="4354" max="4384" width="8.7109375" style="5" customWidth="1"/>
    <col min="4385" max="4385" width="11.5703125" style="5" bestFit="1" customWidth="1"/>
    <col min="4386" max="4608" width="11.42578125" style="5"/>
    <col min="4609" max="4609" width="37.5703125" style="5" customWidth="1"/>
    <col min="4610" max="4640" width="8.7109375" style="5" customWidth="1"/>
    <col min="4641" max="4641" width="11.5703125" style="5" bestFit="1" customWidth="1"/>
    <col min="4642" max="4864" width="11.42578125" style="5"/>
    <col min="4865" max="4865" width="37.5703125" style="5" customWidth="1"/>
    <col min="4866" max="4896" width="8.7109375" style="5" customWidth="1"/>
    <col min="4897" max="4897" width="11.5703125" style="5" bestFit="1" customWidth="1"/>
    <col min="4898" max="5120" width="11.42578125" style="5"/>
    <col min="5121" max="5121" width="37.5703125" style="5" customWidth="1"/>
    <col min="5122" max="5152" width="8.7109375" style="5" customWidth="1"/>
    <col min="5153" max="5153" width="11.5703125" style="5" bestFit="1" customWidth="1"/>
    <col min="5154" max="5376" width="11.42578125" style="5"/>
    <col min="5377" max="5377" width="37.5703125" style="5" customWidth="1"/>
    <col min="5378" max="5408" width="8.7109375" style="5" customWidth="1"/>
    <col min="5409" max="5409" width="11.5703125" style="5" bestFit="1" customWidth="1"/>
    <col min="5410" max="5632" width="11.42578125" style="5"/>
    <col min="5633" max="5633" width="37.5703125" style="5" customWidth="1"/>
    <col min="5634" max="5664" width="8.7109375" style="5" customWidth="1"/>
    <col min="5665" max="5665" width="11.5703125" style="5" bestFit="1" customWidth="1"/>
    <col min="5666" max="5888" width="11.42578125" style="5"/>
    <col min="5889" max="5889" width="37.5703125" style="5" customWidth="1"/>
    <col min="5890" max="5920" width="8.7109375" style="5" customWidth="1"/>
    <col min="5921" max="5921" width="11.5703125" style="5" bestFit="1" customWidth="1"/>
    <col min="5922" max="6144" width="11.42578125" style="5"/>
    <col min="6145" max="6145" width="37.5703125" style="5" customWidth="1"/>
    <col min="6146" max="6176" width="8.7109375" style="5" customWidth="1"/>
    <col min="6177" max="6177" width="11.5703125" style="5" bestFit="1" customWidth="1"/>
    <col min="6178" max="6400" width="11.42578125" style="5"/>
    <col min="6401" max="6401" width="37.5703125" style="5" customWidth="1"/>
    <col min="6402" max="6432" width="8.7109375" style="5" customWidth="1"/>
    <col min="6433" max="6433" width="11.5703125" style="5" bestFit="1" customWidth="1"/>
    <col min="6434" max="6656" width="11.42578125" style="5"/>
    <col min="6657" max="6657" width="37.5703125" style="5" customWidth="1"/>
    <col min="6658" max="6688" width="8.7109375" style="5" customWidth="1"/>
    <col min="6689" max="6689" width="11.5703125" style="5" bestFit="1" customWidth="1"/>
    <col min="6690" max="6912" width="11.42578125" style="5"/>
    <col min="6913" max="6913" width="37.5703125" style="5" customWidth="1"/>
    <col min="6914" max="6944" width="8.7109375" style="5" customWidth="1"/>
    <col min="6945" max="6945" width="11.5703125" style="5" bestFit="1" customWidth="1"/>
    <col min="6946" max="7168" width="11.42578125" style="5"/>
    <col min="7169" max="7169" width="37.5703125" style="5" customWidth="1"/>
    <col min="7170" max="7200" width="8.7109375" style="5" customWidth="1"/>
    <col min="7201" max="7201" width="11.5703125" style="5" bestFit="1" customWidth="1"/>
    <col min="7202" max="7424" width="11.42578125" style="5"/>
    <col min="7425" max="7425" width="37.5703125" style="5" customWidth="1"/>
    <col min="7426" max="7456" width="8.7109375" style="5" customWidth="1"/>
    <col min="7457" max="7457" width="11.5703125" style="5" bestFit="1" customWidth="1"/>
    <col min="7458" max="7680" width="11.42578125" style="5"/>
    <col min="7681" max="7681" width="37.5703125" style="5" customWidth="1"/>
    <col min="7682" max="7712" width="8.7109375" style="5" customWidth="1"/>
    <col min="7713" max="7713" width="11.5703125" style="5" bestFit="1" customWidth="1"/>
    <col min="7714" max="7936" width="11.42578125" style="5"/>
    <col min="7937" max="7937" width="37.5703125" style="5" customWidth="1"/>
    <col min="7938" max="7968" width="8.7109375" style="5" customWidth="1"/>
    <col min="7969" max="7969" width="11.5703125" style="5" bestFit="1" customWidth="1"/>
    <col min="7970" max="8192" width="11.42578125" style="5"/>
    <col min="8193" max="8193" width="37.5703125" style="5" customWidth="1"/>
    <col min="8194" max="8224" width="8.7109375" style="5" customWidth="1"/>
    <col min="8225" max="8225" width="11.5703125" style="5" bestFit="1" customWidth="1"/>
    <col min="8226" max="8448" width="11.42578125" style="5"/>
    <col min="8449" max="8449" width="37.5703125" style="5" customWidth="1"/>
    <col min="8450" max="8480" width="8.7109375" style="5" customWidth="1"/>
    <col min="8481" max="8481" width="11.5703125" style="5" bestFit="1" customWidth="1"/>
    <col min="8482" max="8704" width="11.42578125" style="5"/>
    <col min="8705" max="8705" width="37.5703125" style="5" customWidth="1"/>
    <col min="8706" max="8736" width="8.7109375" style="5" customWidth="1"/>
    <col min="8737" max="8737" width="11.5703125" style="5" bestFit="1" customWidth="1"/>
    <col min="8738" max="8960" width="11.42578125" style="5"/>
    <col min="8961" max="8961" width="37.5703125" style="5" customWidth="1"/>
    <col min="8962" max="8992" width="8.7109375" style="5" customWidth="1"/>
    <col min="8993" max="8993" width="11.5703125" style="5" bestFit="1" customWidth="1"/>
    <col min="8994" max="9216" width="11.42578125" style="5"/>
    <col min="9217" max="9217" width="37.5703125" style="5" customWidth="1"/>
    <col min="9218" max="9248" width="8.7109375" style="5" customWidth="1"/>
    <col min="9249" max="9249" width="11.5703125" style="5" bestFit="1" customWidth="1"/>
    <col min="9250" max="9472" width="11.42578125" style="5"/>
    <col min="9473" max="9473" width="37.5703125" style="5" customWidth="1"/>
    <col min="9474" max="9504" width="8.7109375" style="5" customWidth="1"/>
    <col min="9505" max="9505" width="11.5703125" style="5" bestFit="1" customWidth="1"/>
    <col min="9506" max="9728" width="11.42578125" style="5"/>
    <col min="9729" max="9729" width="37.5703125" style="5" customWidth="1"/>
    <col min="9730" max="9760" width="8.7109375" style="5" customWidth="1"/>
    <col min="9761" max="9761" width="11.5703125" style="5" bestFit="1" customWidth="1"/>
    <col min="9762" max="9984" width="11.42578125" style="5"/>
    <col min="9985" max="9985" width="37.5703125" style="5" customWidth="1"/>
    <col min="9986" max="10016" width="8.7109375" style="5" customWidth="1"/>
    <col min="10017" max="10017" width="11.5703125" style="5" bestFit="1" customWidth="1"/>
    <col min="10018" max="10240" width="11.42578125" style="5"/>
    <col min="10241" max="10241" width="37.5703125" style="5" customWidth="1"/>
    <col min="10242" max="10272" width="8.7109375" style="5" customWidth="1"/>
    <col min="10273" max="10273" width="11.5703125" style="5" bestFit="1" customWidth="1"/>
    <col min="10274" max="10496" width="11.42578125" style="5"/>
    <col min="10497" max="10497" width="37.5703125" style="5" customWidth="1"/>
    <col min="10498" max="10528" width="8.7109375" style="5" customWidth="1"/>
    <col min="10529" max="10529" width="11.5703125" style="5" bestFit="1" customWidth="1"/>
    <col min="10530" max="10752" width="11.42578125" style="5"/>
    <col min="10753" max="10753" width="37.5703125" style="5" customWidth="1"/>
    <col min="10754" max="10784" width="8.7109375" style="5" customWidth="1"/>
    <col min="10785" max="10785" width="11.5703125" style="5" bestFit="1" customWidth="1"/>
    <col min="10786" max="11008" width="11.42578125" style="5"/>
    <col min="11009" max="11009" width="37.5703125" style="5" customWidth="1"/>
    <col min="11010" max="11040" width="8.7109375" style="5" customWidth="1"/>
    <col min="11041" max="11041" width="11.5703125" style="5" bestFit="1" customWidth="1"/>
    <col min="11042" max="11264" width="11.42578125" style="5"/>
    <col min="11265" max="11265" width="37.5703125" style="5" customWidth="1"/>
    <col min="11266" max="11296" width="8.7109375" style="5" customWidth="1"/>
    <col min="11297" max="11297" width="11.5703125" style="5" bestFit="1" customWidth="1"/>
    <col min="11298" max="11520" width="11.42578125" style="5"/>
    <col min="11521" max="11521" width="37.5703125" style="5" customWidth="1"/>
    <col min="11522" max="11552" width="8.7109375" style="5" customWidth="1"/>
    <col min="11553" max="11553" width="11.5703125" style="5" bestFit="1" customWidth="1"/>
    <col min="11554" max="11776" width="11.42578125" style="5"/>
    <col min="11777" max="11777" width="37.5703125" style="5" customWidth="1"/>
    <col min="11778" max="11808" width="8.7109375" style="5" customWidth="1"/>
    <col min="11809" max="11809" width="11.5703125" style="5" bestFit="1" customWidth="1"/>
    <col min="11810" max="12032" width="11.42578125" style="5"/>
    <col min="12033" max="12033" width="37.5703125" style="5" customWidth="1"/>
    <col min="12034" max="12064" width="8.7109375" style="5" customWidth="1"/>
    <col min="12065" max="12065" width="11.5703125" style="5" bestFit="1" customWidth="1"/>
    <col min="12066" max="12288" width="11.42578125" style="5"/>
    <col min="12289" max="12289" width="37.5703125" style="5" customWidth="1"/>
    <col min="12290" max="12320" width="8.7109375" style="5" customWidth="1"/>
    <col min="12321" max="12321" width="11.5703125" style="5" bestFit="1" customWidth="1"/>
    <col min="12322" max="12544" width="11.42578125" style="5"/>
    <col min="12545" max="12545" width="37.5703125" style="5" customWidth="1"/>
    <col min="12546" max="12576" width="8.7109375" style="5" customWidth="1"/>
    <col min="12577" max="12577" width="11.5703125" style="5" bestFit="1" customWidth="1"/>
    <col min="12578" max="12800" width="11.42578125" style="5"/>
    <col min="12801" max="12801" width="37.5703125" style="5" customWidth="1"/>
    <col min="12802" max="12832" width="8.7109375" style="5" customWidth="1"/>
    <col min="12833" max="12833" width="11.5703125" style="5" bestFit="1" customWidth="1"/>
    <col min="12834" max="13056" width="11.42578125" style="5"/>
    <col min="13057" max="13057" width="37.5703125" style="5" customWidth="1"/>
    <col min="13058" max="13088" width="8.7109375" style="5" customWidth="1"/>
    <col min="13089" max="13089" width="11.5703125" style="5" bestFit="1" customWidth="1"/>
    <col min="13090" max="13312" width="11.42578125" style="5"/>
    <col min="13313" max="13313" width="37.5703125" style="5" customWidth="1"/>
    <col min="13314" max="13344" width="8.7109375" style="5" customWidth="1"/>
    <col min="13345" max="13345" width="11.5703125" style="5" bestFit="1" customWidth="1"/>
    <col min="13346" max="13568" width="11.42578125" style="5"/>
    <col min="13569" max="13569" width="37.5703125" style="5" customWidth="1"/>
    <col min="13570" max="13600" width="8.7109375" style="5" customWidth="1"/>
    <col min="13601" max="13601" width="11.5703125" style="5" bestFit="1" customWidth="1"/>
    <col min="13602" max="13824" width="11.42578125" style="5"/>
    <col min="13825" max="13825" width="37.5703125" style="5" customWidth="1"/>
    <col min="13826" max="13856" width="8.7109375" style="5" customWidth="1"/>
    <col min="13857" max="13857" width="11.5703125" style="5" bestFit="1" customWidth="1"/>
    <col min="13858" max="14080" width="11.42578125" style="5"/>
    <col min="14081" max="14081" width="37.5703125" style="5" customWidth="1"/>
    <col min="14082" max="14112" width="8.7109375" style="5" customWidth="1"/>
    <col min="14113" max="14113" width="11.5703125" style="5" bestFit="1" customWidth="1"/>
    <col min="14114" max="14336" width="11.42578125" style="5"/>
    <col min="14337" max="14337" width="37.5703125" style="5" customWidth="1"/>
    <col min="14338" max="14368" width="8.7109375" style="5" customWidth="1"/>
    <col min="14369" max="14369" width="11.5703125" style="5" bestFit="1" customWidth="1"/>
    <col min="14370" max="14592" width="11.42578125" style="5"/>
    <col min="14593" max="14593" width="37.5703125" style="5" customWidth="1"/>
    <col min="14594" max="14624" width="8.7109375" style="5" customWidth="1"/>
    <col min="14625" max="14625" width="11.5703125" style="5" bestFit="1" customWidth="1"/>
    <col min="14626" max="14848" width="11.42578125" style="5"/>
    <col min="14849" max="14849" width="37.5703125" style="5" customWidth="1"/>
    <col min="14850" max="14880" width="8.7109375" style="5" customWidth="1"/>
    <col min="14881" max="14881" width="11.5703125" style="5" bestFit="1" customWidth="1"/>
    <col min="14882" max="15104" width="11.42578125" style="5"/>
    <col min="15105" max="15105" width="37.5703125" style="5" customWidth="1"/>
    <col min="15106" max="15136" width="8.7109375" style="5" customWidth="1"/>
    <col min="15137" max="15137" width="11.5703125" style="5" bestFit="1" customWidth="1"/>
    <col min="15138" max="15360" width="11.42578125" style="5"/>
    <col min="15361" max="15361" width="37.5703125" style="5" customWidth="1"/>
    <col min="15362" max="15392" width="8.7109375" style="5" customWidth="1"/>
    <col min="15393" max="15393" width="11.5703125" style="5" bestFit="1" customWidth="1"/>
    <col min="15394" max="15616" width="11.42578125" style="5"/>
    <col min="15617" max="15617" width="37.5703125" style="5" customWidth="1"/>
    <col min="15618" max="15648" width="8.7109375" style="5" customWidth="1"/>
    <col min="15649" max="15649" width="11.5703125" style="5" bestFit="1" customWidth="1"/>
    <col min="15650" max="15872" width="11.42578125" style="5"/>
    <col min="15873" max="15873" width="37.5703125" style="5" customWidth="1"/>
    <col min="15874" max="15904" width="8.7109375" style="5" customWidth="1"/>
    <col min="15905" max="15905" width="11.5703125" style="5" bestFit="1" customWidth="1"/>
    <col min="15906" max="16128" width="11.42578125" style="5"/>
    <col min="16129" max="16129" width="37.5703125" style="5" customWidth="1"/>
    <col min="16130" max="16160" width="8.7109375" style="5" customWidth="1"/>
    <col min="16161" max="16161" width="11.5703125" style="5" bestFit="1" customWidth="1"/>
    <col min="16162" max="16384" width="11.42578125" style="5"/>
  </cols>
  <sheetData>
    <row r="1" spans="1:42" s="3" customFormat="1">
      <c r="A1" s="1" t="s">
        <v>0</v>
      </c>
      <c r="B1" s="2">
        <v>1990</v>
      </c>
      <c r="C1" s="1">
        <v>1991</v>
      </c>
      <c r="D1" s="1">
        <v>1992</v>
      </c>
      <c r="E1" s="1">
        <v>1993</v>
      </c>
      <c r="F1" s="1">
        <v>1994</v>
      </c>
      <c r="G1" s="1">
        <v>1995</v>
      </c>
      <c r="H1" s="1">
        <v>1996</v>
      </c>
      <c r="I1" s="1">
        <v>1997</v>
      </c>
      <c r="J1" s="1">
        <v>1998</v>
      </c>
      <c r="K1" s="1">
        <v>1999</v>
      </c>
      <c r="L1" s="1">
        <v>2000</v>
      </c>
      <c r="M1" s="1">
        <v>2001</v>
      </c>
      <c r="N1" s="1">
        <v>2002</v>
      </c>
      <c r="O1" s="1">
        <v>2003</v>
      </c>
      <c r="P1" s="1">
        <v>2004</v>
      </c>
      <c r="Q1" s="1">
        <v>2005</v>
      </c>
      <c r="R1" s="1">
        <v>2006</v>
      </c>
      <c r="S1" s="1">
        <v>2007</v>
      </c>
      <c r="T1" s="1">
        <v>2008</v>
      </c>
      <c r="U1" s="1">
        <v>2009</v>
      </c>
      <c r="V1" s="1">
        <v>2010</v>
      </c>
      <c r="W1" s="1">
        <v>2011</v>
      </c>
      <c r="X1" s="1">
        <v>2012</v>
      </c>
      <c r="Y1" s="1">
        <v>2013</v>
      </c>
      <c r="Z1" s="1">
        <v>2014</v>
      </c>
      <c r="AA1" s="1">
        <v>2015</v>
      </c>
      <c r="AB1" s="1">
        <v>2016</v>
      </c>
      <c r="AC1" s="1">
        <v>2017</v>
      </c>
      <c r="AD1" s="1">
        <v>2018</v>
      </c>
      <c r="AE1" s="1">
        <v>2019</v>
      </c>
      <c r="AF1" s="1">
        <v>2020</v>
      </c>
      <c r="AG1" s="1">
        <v>2021</v>
      </c>
      <c r="AH1" s="1">
        <v>2022</v>
      </c>
      <c r="AI1" s="1">
        <v>2023</v>
      </c>
      <c r="AJ1" s="1">
        <v>2024</v>
      </c>
      <c r="AK1" s="1">
        <v>2025</v>
      </c>
      <c r="AL1" s="1">
        <v>2026</v>
      </c>
      <c r="AM1" s="1">
        <v>2027</v>
      </c>
      <c r="AN1" s="1">
        <v>2028</v>
      </c>
      <c r="AO1" s="1">
        <v>2029</v>
      </c>
      <c r="AP1" s="1">
        <v>2030</v>
      </c>
    </row>
    <row r="2" spans="1:42" s="3" customFormat="1">
      <c r="A2" s="3" t="s">
        <v>1</v>
      </c>
      <c r="B2" s="3">
        <v>5583.1345491013699</v>
      </c>
      <c r="C2" s="3">
        <v>5485.2017435535699</v>
      </c>
      <c r="D2" s="3">
        <v>5282.93662682989</v>
      </c>
      <c r="E2" s="3">
        <v>5183.7364447953096</v>
      </c>
      <c r="F2" s="3">
        <v>5158.4558292771198</v>
      </c>
      <c r="G2" s="3">
        <v>5212.6239155838102</v>
      </c>
      <c r="H2" s="3">
        <v>5321.34635217904</v>
      </c>
      <c r="I2" s="3">
        <v>5227.4970671081101</v>
      </c>
      <c r="J2" s="3">
        <v>5184.9821253206001</v>
      </c>
      <c r="K2" s="3">
        <v>5075.0950636091402</v>
      </c>
      <c r="L2" s="3">
        <v>5078.1352174904896</v>
      </c>
      <c r="M2" s="3">
        <v>5131.25818040186</v>
      </c>
      <c r="N2" s="3">
        <v>5086.0548569808798</v>
      </c>
      <c r="O2" s="3">
        <v>5172.2713738408102</v>
      </c>
      <c r="P2" s="3">
        <v>5177.9318063253904</v>
      </c>
      <c r="Q2" s="3">
        <v>5148.7123294469102</v>
      </c>
      <c r="R2" s="3">
        <v>5132.2925907474701</v>
      </c>
      <c r="S2" s="3">
        <v>5078.9760644338703</v>
      </c>
      <c r="T2" s="3">
        <v>4974.3865765207502</v>
      </c>
      <c r="U2" s="3">
        <v>4609.8795528488599</v>
      </c>
      <c r="V2" s="3">
        <v>4720.8779438088004</v>
      </c>
      <c r="W2" s="3">
        <v>4601.2511509159949</v>
      </c>
    </row>
    <row r="3" spans="1:42" s="3" customFormat="1">
      <c r="A3" s="3" t="s">
        <v>2</v>
      </c>
      <c r="U3" s="4"/>
      <c r="W3" s="3">
        <v>4694.8257622943765</v>
      </c>
      <c r="X3" s="3">
        <v>4682.7405242319192</v>
      </c>
      <c r="Y3" s="3">
        <v>4667.0972955007974</v>
      </c>
      <c r="Z3" s="3">
        <v>4651.4540667696765</v>
      </c>
      <c r="AA3" s="3">
        <v>4635.8108380385556</v>
      </c>
      <c r="AB3" s="3">
        <v>4608.5796888314198</v>
      </c>
      <c r="AC3" s="3">
        <v>4581.3485396242904</v>
      </c>
      <c r="AD3" s="3">
        <v>4554.1173904171583</v>
      </c>
      <c r="AE3" s="3">
        <v>4526.8862412100252</v>
      </c>
      <c r="AF3" s="3">
        <v>4499.6550920028931</v>
      </c>
      <c r="AG3" s="3">
        <f>($AK3-$AF3)/5+AF3</f>
        <v>4477.3035346119159</v>
      </c>
      <c r="AH3" s="3">
        <f t="shared" ref="AH3:AJ4" si="0">($AK3-$AF3)/5+AG3</f>
        <v>4454.9519772209387</v>
      </c>
      <c r="AI3" s="3">
        <f t="shared" si="0"/>
        <v>4432.6004198299615</v>
      </c>
      <c r="AJ3" s="3">
        <f t="shared" si="0"/>
        <v>4410.2488624389844</v>
      </c>
      <c r="AK3" s="5">
        <v>4387.8973050480072</v>
      </c>
      <c r="AL3" s="3">
        <f>($AP3-$AK3)/5+AK3</f>
        <v>4340.6184697193739</v>
      </c>
      <c r="AM3" s="3">
        <f t="shared" ref="AM3:AN4" si="1">($AP3-$AK3)/5+AL3</f>
        <v>4293.3396343907407</v>
      </c>
      <c r="AN3" s="3">
        <f t="shared" si="1"/>
        <v>4246.0607990621074</v>
      </c>
      <c r="AO3" s="3">
        <f>($AP3-$AK3)/5+AN3</f>
        <v>4198.7819637334742</v>
      </c>
      <c r="AP3" s="5">
        <v>4151.5031284048391</v>
      </c>
    </row>
    <row r="4" spans="1:42" s="3" customFormat="1">
      <c r="A4" s="3" t="s">
        <v>3</v>
      </c>
      <c r="U4" s="4"/>
      <c r="W4" s="3">
        <v>4613.2354919816871</v>
      </c>
      <c r="X4" s="3">
        <v>4583.1678750704605</v>
      </c>
      <c r="Y4" s="3">
        <v>4549.799369363247</v>
      </c>
      <c r="Z4" s="3">
        <v>4516.4308636560363</v>
      </c>
      <c r="AA4" s="3">
        <v>4483.0623579488256</v>
      </c>
      <c r="AB4" s="3">
        <v>4421.2422343077205</v>
      </c>
      <c r="AC4" s="3">
        <v>4359.4221106666128</v>
      </c>
      <c r="AD4" s="3">
        <v>4297.6019870255068</v>
      </c>
      <c r="AE4" s="3">
        <v>4235.7818633844026</v>
      </c>
      <c r="AF4" s="3">
        <v>4173.9617397432958</v>
      </c>
      <c r="AG4" s="3">
        <f>($AK4-$AF4)/5+AF4</f>
        <v>4167.0764686438479</v>
      </c>
      <c r="AH4" s="3">
        <f t="shared" si="0"/>
        <v>4160.1911975444</v>
      </c>
      <c r="AI4" s="3">
        <f t="shared" si="0"/>
        <v>4153.3059264449521</v>
      </c>
      <c r="AJ4" s="3">
        <f t="shared" si="0"/>
        <v>4146.4206553455042</v>
      </c>
      <c r="AK4" s="5">
        <v>4139.5353842460554</v>
      </c>
      <c r="AL4" s="3">
        <f>($AP4-$AK4)/5+AK4</f>
        <v>4090.5694852699075</v>
      </c>
      <c r="AM4" s="3">
        <f t="shared" si="1"/>
        <v>4041.6035862937597</v>
      </c>
      <c r="AN4" s="3">
        <f t="shared" si="1"/>
        <v>3992.6376873176118</v>
      </c>
      <c r="AO4" s="3">
        <f>($AP4-$AK4)/5+AN4</f>
        <v>3943.671788341464</v>
      </c>
      <c r="AP4" s="5">
        <v>3894.7058893653161</v>
      </c>
    </row>
    <row r="5" spans="1:42" s="3" customFormat="1">
      <c r="A5" s="3" t="s">
        <v>4</v>
      </c>
      <c r="AF5" s="3">
        <f>B7*0.8</f>
        <v>4522.3466699582086</v>
      </c>
    </row>
    <row r="6" spans="1:42" s="3" customFormat="1">
      <c r="A6" s="3" t="s">
        <v>5</v>
      </c>
      <c r="AF6" s="3">
        <f>B7*0.7</f>
        <v>3957.0533362134324</v>
      </c>
    </row>
    <row r="7" spans="1:42" s="3" customFormat="1">
      <c r="A7" s="3" t="s">
        <v>6</v>
      </c>
      <c r="B7" s="3">
        <v>5652.933337447761</v>
      </c>
      <c r="C7" s="3">
        <v>5553.9573635501984</v>
      </c>
      <c r="D7" s="3">
        <v>5357.3999047291954</v>
      </c>
      <c r="E7" s="3">
        <v>5262.4236620626298</v>
      </c>
      <c r="F7" s="3">
        <v>5240.3437051930869</v>
      </c>
      <c r="G7" s="3">
        <v>5299.3453251299698</v>
      </c>
      <c r="H7" s="3">
        <v>5411.9968884141863</v>
      </c>
      <c r="I7" s="3">
        <v>5322.311983806947</v>
      </c>
      <c r="J7" s="3">
        <v>5287.3320549642494</v>
      </c>
      <c r="K7" s="3">
        <v>5185.1769140233091</v>
      </c>
      <c r="L7" s="3">
        <v>5194.4121165619817</v>
      </c>
      <c r="M7" s="3">
        <v>5245.9566101718838</v>
      </c>
      <c r="N7" s="3">
        <v>5198.0764334388232</v>
      </c>
      <c r="O7" s="3">
        <v>5288.8347540548239</v>
      </c>
      <c r="P7" s="3">
        <v>5303.3987119578896</v>
      </c>
      <c r="Q7" s="3">
        <v>5281.082252711778</v>
      </c>
      <c r="R7" s="3">
        <v>5270.394895707881</v>
      </c>
      <c r="S7" s="3">
        <v>5221.6537672618051</v>
      </c>
      <c r="T7" s="3">
        <v>5117.5877547016171</v>
      </c>
      <c r="U7" s="3">
        <v>4742.8454254712251</v>
      </c>
      <c r="V7" s="3">
        <v>4853.7395815563777</v>
      </c>
      <c r="W7" s="6">
        <v>4734.1127886635704</v>
      </c>
    </row>
    <row r="8" spans="1:42" s="3" customFormat="1">
      <c r="A8" s="3" t="s">
        <v>7</v>
      </c>
      <c r="U8" s="4"/>
      <c r="W8" s="3">
        <v>4855.6922113454721</v>
      </c>
      <c r="X8" s="3">
        <v>4857.6448411345664</v>
      </c>
      <c r="Y8" s="3">
        <v>4859.5974709236607</v>
      </c>
      <c r="Z8" s="3">
        <v>4861.550100712755</v>
      </c>
      <c r="AA8" s="3">
        <v>4863.5027305018484</v>
      </c>
      <c r="AB8" s="3">
        <v>4849.594628464647</v>
      </c>
      <c r="AC8" s="3">
        <v>4835.6865264274456</v>
      </c>
      <c r="AD8" s="3">
        <v>4821.7784243902443</v>
      </c>
      <c r="AE8" s="3">
        <v>4807.8703223530429</v>
      </c>
      <c r="AF8" s="3">
        <v>4793.9622203158397</v>
      </c>
      <c r="AG8" s="3">
        <v>4757.1090100909723</v>
      </c>
      <c r="AH8" s="3">
        <v>4716.6381815204322</v>
      </c>
      <c r="AI8" s="3">
        <v>4676.167352949893</v>
      </c>
      <c r="AJ8" s="3">
        <v>4635.6965243793538</v>
      </c>
      <c r="AK8" s="3">
        <v>4595.2256958088137</v>
      </c>
      <c r="AL8" s="3">
        <v>4527.2155956195165</v>
      </c>
      <c r="AM8" s="3">
        <v>4459.2054954302193</v>
      </c>
      <c r="AN8" s="3">
        <v>4391.1953952409231</v>
      </c>
      <c r="AO8" s="3">
        <v>4323.1852950516259</v>
      </c>
      <c r="AP8" s="3">
        <v>4255.1751948623296</v>
      </c>
    </row>
    <row r="9" spans="1:42" s="3" customFormat="1">
      <c r="A9" s="3" t="s">
        <v>8</v>
      </c>
      <c r="U9" s="4"/>
      <c r="W9" s="3">
        <v>4828.0284647935605</v>
      </c>
      <c r="X9" s="3">
        <v>4802.3173480307432</v>
      </c>
      <c r="Y9" s="3">
        <v>4776.606231267926</v>
      </c>
      <c r="Z9" s="3">
        <v>4750.8951145051087</v>
      </c>
      <c r="AA9" s="3">
        <v>4725.1839977422906</v>
      </c>
      <c r="AB9" s="3">
        <v>4665.3113320197908</v>
      </c>
      <c r="AC9" s="3">
        <v>4605.4386662972911</v>
      </c>
      <c r="AD9" s="3">
        <v>4545.5660005747914</v>
      </c>
      <c r="AE9" s="3">
        <v>4485.6933348522916</v>
      </c>
      <c r="AF9" s="3">
        <v>4425.8206691297919</v>
      </c>
      <c r="AG9" s="3">
        <v>4418.9884947824503</v>
      </c>
      <c r="AH9" s="3">
        <v>4408.8165089573613</v>
      </c>
      <c r="AI9" s="3">
        <v>4398.6445231322714</v>
      </c>
      <c r="AJ9" s="3">
        <v>4388.4725373071824</v>
      </c>
      <c r="AK9" s="3">
        <v>4378.3005514820952</v>
      </c>
      <c r="AL9" s="3">
        <v>4348.7023799801027</v>
      </c>
      <c r="AM9" s="3">
        <v>4319.104208478112</v>
      </c>
      <c r="AN9" s="3">
        <v>4289.5060369761195</v>
      </c>
      <c r="AO9" s="3">
        <v>4259.9078654741288</v>
      </c>
      <c r="AP9" s="3">
        <v>4230.3096939721354</v>
      </c>
    </row>
    <row r="12" spans="1:42" ht="15"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42" ht="15"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P13" s="8">
        <f>AP3/$B$2-1</f>
        <v>-0.25642072712128317</v>
      </c>
    </row>
    <row r="14" spans="1:42" ht="15"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9"/>
      <c r="AP14" s="8">
        <f t="shared" ref="AP14" si="2">AP4/$B$2-1</f>
        <v>-0.30241590004450347</v>
      </c>
    </row>
    <row r="15" spans="1:42" ht="15"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42" ht="15"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9"/>
    </row>
    <row r="17" spans="21:33" ht="15"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21:33" ht="15"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9"/>
    </row>
    <row r="19" spans="21:33" ht="15"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21:33" ht="15"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9"/>
    </row>
    <row r="21" spans="21:33" ht="15"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21:33" ht="15"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9"/>
    </row>
    <row r="23" spans="21:33" ht="15"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21:33" ht="15"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9"/>
    </row>
    <row r="25" spans="21:33" ht="15"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21:33" ht="15"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9"/>
    </row>
    <row r="27" spans="21:33" ht="15"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21:33" ht="15"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9"/>
    </row>
    <row r="29" spans="21:33" ht="15"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21:33" ht="15"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9"/>
    </row>
    <row r="31" spans="21:33" ht="15"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21:33" ht="15"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9"/>
    </row>
    <row r="33" spans="21:33" ht="15"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21:33">
      <c r="AG34" s="9"/>
    </row>
    <row r="36" spans="21:33">
      <c r="AG36" s="9"/>
    </row>
  </sheetData>
  <pageMargins left="0.75" right="0.75" top="1" bottom="1" header="0.4921259845" footer="0.4921259845"/>
  <pageSetup paperSize="9" scale="5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Fig 6-1</vt:lpstr>
      <vt:lpstr>'Fig 6-1'!Print_Area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2012-10-17T06:59:56Z</dcterms:created>
  <dcterms:modified xsi:type="dcterms:W3CDTF">2012-10-17T07:00:12Z</dcterms:modified>
</cp:coreProperties>
</file>