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hart1" sheetId="1" r:id="rId1"/>
    <sheet name="Fig3_NH4 georegion" sheetId="2" r:id="rId2"/>
    <sheet name="Metadata Fig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<sst xmlns="http://schemas.openxmlformats.org/spreadsheetml/2006/main" count="44" uniqueCount="32">
  <si>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Georegion</t>
  </si>
  <si>
    <t>East</t>
  </si>
  <si>
    <t>North</t>
  </si>
  <si>
    <t>South</t>
  </si>
  <si>
    <t>Southeast</t>
  </si>
  <si>
    <t>West</t>
  </si>
  <si>
    <t>Number</t>
  </si>
  <si>
    <t>mg N/l</t>
  </si>
  <si>
    <t>Metadata</t>
  </si>
  <si>
    <t>Title</t>
  </si>
  <si>
    <t>Data source</t>
  </si>
  <si>
    <t>Geographical Coverage</t>
  </si>
  <si>
    <t>Regions</t>
  </si>
  <si>
    <t>Note</t>
  </si>
  <si>
    <t>µg N/l</t>
  </si>
  <si>
    <t>CSI-019 - Fig. 3</t>
  </si>
  <si>
    <t>The data series per region are calculated as the average of the annual mean for river monitoring stations in the region. Only complete series after inter/extrapolation are included (see indicator specification). The number of river monitoring stations included per geographical region is given in parentheses.</t>
  </si>
  <si>
    <t>West (413)</t>
  </si>
  <si>
    <t>(* = all data ammonium, ** = some data ammonium)</t>
  </si>
  <si>
    <t>East (120)</t>
  </si>
  <si>
    <t>North (203)</t>
  </si>
  <si>
    <t>South (96)</t>
  </si>
  <si>
    <t>Southeast (89)</t>
  </si>
  <si>
    <t>Decrease 2011/1992</t>
  </si>
  <si>
    <t>Eastern Europe (120): EE** (53), LT (27), LV** (22), PL (4), SI** (14).</t>
  </si>
  <si>
    <t>Northern Europe (203): FI (85), NO** (10), SE (108).</t>
  </si>
  <si>
    <t>Southern Europe (96): ES (96).</t>
  </si>
  <si>
    <t>Southeastern Europe (89): AL (8), BG** (72), MK (9).</t>
  </si>
  <si>
    <t xml:space="preserve">Western Europe (409): AT** (47), BE** (28), DE** (139), FR** (166), LI* (13), LU** (3), UK (13). </t>
  </si>
  <si>
    <t>Total ammonium concentrations in rivers between 1992 and 2011 in different geographical regions of Europe</t>
  </si>
  <si>
    <t>Albania, Austria, Belgium, Bulgaria, Estonia, Finland, France, Germany, Ireland, Latvia, Lichtenstein, Lithuania, Luxembourg, Macedonia (the Former Yugoslav Republic), Norway, Poland, Slovenia, Spain, Sweden, the United Kingdom</t>
  </si>
  <si>
    <t>Waterbase - Rivers (version 13)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</si>
</sst>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True&quot;;&quot;True&quot;;&quot;False&quot;"/>
    <numFmt numFmtId="189" formatCode="&quot;On&quot;;&quot;On&quot;;&quot;Off&quot;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* #,##0_);_(* \(#,##0\);_(* &quot;-&quot;_);_(@_)"/>
    <numFmt numFmtId="196" formatCode="_(&quot;kr&quot;\ * #,##0.00_);_(&quot;kr&quot;\ * \(#,##0.00\);_(&quot;kr&quot;\ * &quot;-&quot;??_);_(@_)"/>
    <numFmt numFmtId="197" formatCode="_(* #,##0.00_);_(* \(#,##0.00\);_(* &quot;-&quot;??_);_(@_)"/>
    <numFmt numFmtId="198" formatCode="&quot;Yes&quot;;&quot;Yes&quot;;&quot;No&quot;"/>
    <numFmt numFmtId="199" formatCode="[$€-2]\ #,##0.00_);[Red]\([$€-2]\ #,##0.00\)"/>
    <numFmt numFmtId="200" formatCode="0.0"/>
    <numFmt numFmtId="201" formatCode="0.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00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  <numFmt numFmtId="227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sz val="16"/>
      <color indexed="8"/>
      <name val="Arial"/>
      <family val="0"/>
    </font>
    <font>
      <sz val="12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6" applyNumberFormat="0" applyAlignment="0" applyProtection="0"/>
    <xf numFmtId="0" fontId="29" fillId="26" borderId="0" applyNumberFormat="0" applyBorder="0" applyAlignment="0" applyProtection="0"/>
    <xf numFmtId="0" fontId="38" fillId="30" borderId="1" applyNumberFormat="0" applyAlignment="0" applyProtection="0"/>
    <xf numFmtId="0" fontId="37" fillId="29" borderId="6" applyNumberFormat="0" applyAlignment="0" applyProtection="0"/>
    <xf numFmtId="0" fontId="39" fillId="0" borderId="7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32" borderId="8" applyNumberFormat="0" applyFont="0" applyAlignment="0" applyProtection="0"/>
    <xf numFmtId="0" fontId="42" fillId="27" borderId="9" applyNumberFormat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8" fillId="30" borderId="1" applyNumberFormat="0" applyAlignment="0" applyProtection="0"/>
    <xf numFmtId="0" fontId="30" fillId="27" borderId="1" applyNumberFormat="0" applyAlignment="0" applyProtection="0"/>
    <xf numFmtId="0" fontId="42" fillId="27" borderId="9" applyNumberFormat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84" applyFont="1">
      <alignment/>
      <protection/>
    </xf>
    <xf numFmtId="0" fontId="0" fillId="0" borderId="0" xfId="84">
      <alignment/>
      <protection/>
    </xf>
    <xf numFmtId="0" fontId="5" fillId="0" borderId="0" xfId="84" applyFont="1">
      <alignment/>
      <protection/>
    </xf>
    <xf numFmtId="0" fontId="4" fillId="0" borderId="0" xfId="84" applyFont="1">
      <alignment/>
      <protection/>
    </xf>
    <xf numFmtId="0" fontId="4" fillId="0" borderId="0" xfId="84" applyFont="1" applyFill="1">
      <alignment/>
      <protection/>
    </xf>
    <xf numFmtId="0" fontId="0" fillId="0" borderId="0" xfId="84" applyFill="1">
      <alignment/>
      <protection/>
    </xf>
    <xf numFmtId="0" fontId="4" fillId="0" borderId="0" xfId="84" applyNumberFormat="1" applyFont="1">
      <alignment/>
      <protection/>
    </xf>
    <xf numFmtId="0" fontId="4" fillId="0" borderId="0" xfId="0" applyFont="1" applyAlignment="1">
      <alignment vertical="center"/>
    </xf>
    <xf numFmtId="0" fontId="6" fillId="0" borderId="0" xfId="68" applyFont="1" applyAlignment="1" applyProtection="1">
      <alignment/>
      <protection/>
    </xf>
    <xf numFmtId="0" fontId="4" fillId="0" borderId="0" xfId="84" applyFont="1">
      <alignment/>
      <protection/>
    </xf>
    <xf numFmtId="0" fontId="4" fillId="0" borderId="0" xfId="84" applyNumberFormat="1" applyFont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7" fillId="0" borderId="0" xfId="83">
      <alignment/>
      <protection/>
    </xf>
    <xf numFmtId="0" fontId="27" fillId="0" borderId="0" xfId="83">
      <alignment/>
      <protection/>
    </xf>
    <xf numFmtId="0" fontId="27" fillId="0" borderId="0" xfId="83">
      <alignment/>
      <protection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Hyperlink" xfId="68"/>
    <cellStyle name="Check Cell 2" xfId="69"/>
    <cellStyle name="Chybně" xfId="70"/>
    <cellStyle name="Input 2" xfId="71"/>
    <cellStyle name="Kontrolní buňka" xfId="72"/>
    <cellStyle name="Linked Cell 2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 2" xfId="81"/>
    <cellStyle name="Neutrální" xfId="82"/>
    <cellStyle name="Normal 2" xfId="83"/>
    <cellStyle name="Normal_CSI18_Fig06_Energy_Aug10" xfId="84"/>
    <cellStyle name="Note 2" xfId="85"/>
    <cellStyle name="Output 2" xfId="86"/>
    <cellStyle name="Poznámka" xfId="87"/>
    <cellStyle name="Percent" xfId="88"/>
    <cellStyle name="Propojená buňka" xfId="89"/>
    <cellStyle name="Followed Hyperlink" xfId="90"/>
    <cellStyle name="Správně" xfId="91"/>
    <cellStyle name="Text upozornění" xfId="92"/>
    <cellStyle name="Title 2" xfId="93"/>
    <cellStyle name="Total 2" xfId="94"/>
    <cellStyle name="Vstup" xfId="95"/>
    <cellStyle name="Výpočet" xfId="96"/>
    <cellStyle name="Výstup" xfId="97"/>
    <cellStyle name="Vysvětlující text" xfId="98"/>
    <cellStyle name="Warning Text 2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145"/>
          <c:w val="0.914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'Fig3_NH4 georegion'!$C$9</c:f>
              <c:strCache>
                <c:ptCount val="1"/>
                <c:pt idx="0">
                  <c:v>East (120)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georegion'!$D$8:$W$8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'Fig3_NH4 georegion'!$D$9:$W$9</c:f>
              <c:numCache>
                <c:ptCount val="20"/>
                <c:pt idx="0">
                  <c:v>366.3</c:v>
                </c:pt>
                <c:pt idx="1">
                  <c:v>327.200833333333</c:v>
                </c:pt>
                <c:pt idx="2">
                  <c:v>300.045</c:v>
                </c:pt>
                <c:pt idx="3">
                  <c:v>242.405</c:v>
                </c:pt>
                <c:pt idx="4">
                  <c:v>285.27875</c:v>
                </c:pt>
                <c:pt idx="5">
                  <c:v>246.898333333333</c:v>
                </c:pt>
                <c:pt idx="6">
                  <c:v>132.774583333333</c:v>
                </c:pt>
                <c:pt idx="7">
                  <c:v>183.43</c:v>
                </c:pt>
                <c:pt idx="8">
                  <c:v>137.555833333333</c:v>
                </c:pt>
                <c:pt idx="9">
                  <c:v>100.516666666667</c:v>
                </c:pt>
                <c:pt idx="10">
                  <c:v>148.014166666667</c:v>
                </c:pt>
                <c:pt idx="11">
                  <c:v>168.454166666667</c:v>
                </c:pt>
                <c:pt idx="12">
                  <c:v>102.246666666667</c:v>
                </c:pt>
                <c:pt idx="13">
                  <c:v>103.96708333333301</c:v>
                </c:pt>
                <c:pt idx="14">
                  <c:v>110.675833333333</c:v>
                </c:pt>
                <c:pt idx="15">
                  <c:v>64.38833333333329</c:v>
                </c:pt>
                <c:pt idx="16">
                  <c:v>125.117916666667</c:v>
                </c:pt>
                <c:pt idx="17">
                  <c:v>109.00375</c:v>
                </c:pt>
                <c:pt idx="18">
                  <c:v>87.92750000000001</c:v>
                </c:pt>
                <c:pt idx="19">
                  <c:v>80.01333333333329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'Fig3_NH4 georegion'!$C$10</c:f>
              <c:strCache>
                <c:ptCount val="1"/>
                <c:pt idx="0">
                  <c:v>North (203)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georegion'!$D$8:$W$8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'Fig3_NH4 georegion'!$D$10:$W$10</c:f>
              <c:numCache>
                <c:ptCount val="20"/>
                <c:pt idx="0">
                  <c:v>46.379310344827594</c:v>
                </c:pt>
                <c:pt idx="1">
                  <c:v>59.7896551724138</c:v>
                </c:pt>
                <c:pt idx="2">
                  <c:v>47.3334975369458</c:v>
                </c:pt>
                <c:pt idx="3">
                  <c:v>41.1975369458128</c:v>
                </c:pt>
                <c:pt idx="4">
                  <c:v>58.6182266009852</c:v>
                </c:pt>
                <c:pt idx="5">
                  <c:v>50.8108374384236</c:v>
                </c:pt>
                <c:pt idx="6">
                  <c:v>41.7293103448276</c:v>
                </c:pt>
                <c:pt idx="7">
                  <c:v>42.098029556650204</c:v>
                </c:pt>
                <c:pt idx="8">
                  <c:v>35.137931034482804</c:v>
                </c:pt>
                <c:pt idx="9">
                  <c:v>40.8211822660099</c:v>
                </c:pt>
                <c:pt idx="10">
                  <c:v>41.0334975369458</c:v>
                </c:pt>
                <c:pt idx="11">
                  <c:v>59.8251231527094</c:v>
                </c:pt>
                <c:pt idx="12">
                  <c:v>48.562561576354696</c:v>
                </c:pt>
                <c:pt idx="13">
                  <c:v>45.566009852216695</c:v>
                </c:pt>
                <c:pt idx="14">
                  <c:v>47.5985221674877</c:v>
                </c:pt>
                <c:pt idx="15">
                  <c:v>34.9305418719212</c:v>
                </c:pt>
                <c:pt idx="16">
                  <c:v>29.4960591133005</c:v>
                </c:pt>
                <c:pt idx="17">
                  <c:v>35.892610837438404</c:v>
                </c:pt>
                <c:pt idx="18">
                  <c:v>39.9073891625616</c:v>
                </c:pt>
                <c:pt idx="19">
                  <c:v>39.111822660098504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'Fig3_NH4 georegion'!$C$11</c:f>
              <c:strCache>
                <c:ptCount val="1"/>
                <c:pt idx="0">
                  <c:v>South (96)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georegion'!$D$8:$W$8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'Fig3_NH4 georegion'!$D$11:$W$11</c:f>
              <c:numCache>
                <c:ptCount val="20"/>
                <c:pt idx="0">
                  <c:v>682.065625</c:v>
                </c:pt>
                <c:pt idx="1">
                  <c:v>704.2625</c:v>
                </c:pt>
                <c:pt idx="2">
                  <c:v>665.780208333333</c:v>
                </c:pt>
                <c:pt idx="3">
                  <c:v>890.6593750000001</c:v>
                </c:pt>
                <c:pt idx="4">
                  <c:v>502.99791666666704</c:v>
                </c:pt>
                <c:pt idx="5">
                  <c:v>407.594791666667</c:v>
                </c:pt>
                <c:pt idx="6">
                  <c:v>321.203645833333</c:v>
                </c:pt>
                <c:pt idx="7">
                  <c:v>429.505208333333</c:v>
                </c:pt>
                <c:pt idx="8">
                  <c:v>404.7125</c:v>
                </c:pt>
                <c:pt idx="9">
                  <c:v>333.68906250000003</c:v>
                </c:pt>
                <c:pt idx="10">
                  <c:v>391.767708333333</c:v>
                </c:pt>
                <c:pt idx="11">
                  <c:v>215.501041666667</c:v>
                </c:pt>
                <c:pt idx="12">
                  <c:v>239.185416666667</c:v>
                </c:pt>
                <c:pt idx="13">
                  <c:v>358.360416666667</c:v>
                </c:pt>
                <c:pt idx="14">
                  <c:v>408.275520833333</c:v>
                </c:pt>
                <c:pt idx="15">
                  <c:v>358.180729166667</c:v>
                </c:pt>
                <c:pt idx="16">
                  <c:v>304.627604166667</c:v>
                </c:pt>
                <c:pt idx="17">
                  <c:v>163.776041666667</c:v>
                </c:pt>
                <c:pt idx="18">
                  <c:v>156.122916666667</c:v>
                </c:pt>
                <c:pt idx="19">
                  <c:v>121.782291666667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'Fig3_NH4 georegion'!$C$12</c:f>
              <c:strCache>
                <c:ptCount val="1"/>
                <c:pt idx="0">
                  <c:v>Southeast (89)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georegion'!$D$8:$W$8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'Fig3_NH4 georegion'!$D$12:$W$12</c:f>
              <c:numCache>
                <c:ptCount val="20"/>
                <c:pt idx="0">
                  <c:v>1176.88764044944</c:v>
                </c:pt>
                <c:pt idx="1">
                  <c:v>1422.83146067416</c:v>
                </c:pt>
                <c:pt idx="2">
                  <c:v>1403.60674157303</c:v>
                </c:pt>
                <c:pt idx="3">
                  <c:v>1142.6966292134798</c:v>
                </c:pt>
                <c:pt idx="4">
                  <c:v>941.11797752809</c:v>
                </c:pt>
                <c:pt idx="5">
                  <c:v>717.3202247191009</c:v>
                </c:pt>
                <c:pt idx="6">
                  <c:v>552.466292134831</c:v>
                </c:pt>
                <c:pt idx="7">
                  <c:v>444.25842696629195</c:v>
                </c:pt>
                <c:pt idx="8">
                  <c:v>591.161235955056</c:v>
                </c:pt>
                <c:pt idx="9">
                  <c:v>604.576404494382</c:v>
                </c:pt>
                <c:pt idx="10">
                  <c:v>541.6292134831459</c:v>
                </c:pt>
                <c:pt idx="11">
                  <c:v>435.059550561798</c:v>
                </c:pt>
                <c:pt idx="12">
                  <c:v>358.943820224719</c:v>
                </c:pt>
                <c:pt idx="13">
                  <c:v>259.073033707865</c:v>
                </c:pt>
                <c:pt idx="14">
                  <c:v>378.442696629213</c:v>
                </c:pt>
                <c:pt idx="15">
                  <c:v>548.819662921348</c:v>
                </c:pt>
                <c:pt idx="16">
                  <c:v>365.224719101124</c:v>
                </c:pt>
                <c:pt idx="17">
                  <c:v>355.569662921348</c:v>
                </c:pt>
                <c:pt idx="18">
                  <c:v>231.41797752809</c:v>
                </c:pt>
                <c:pt idx="19">
                  <c:v>302.198876404494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'Fig3_NH4 georegion'!$C$13</c:f>
              <c:strCache>
                <c:ptCount val="1"/>
                <c:pt idx="0">
                  <c:v>West (413)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georegion'!$D$8:$W$8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'Fig3_NH4 georegion'!$D$13:$W$13</c:f>
              <c:numCache>
                <c:ptCount val="20"/>
                <c:pt idx="0">
                  <c:v>512.584987893463</c:v>
                </c:pt>
                <c:pt idx="1">
                  <c:v>485.469249394673</c:v>
                </c:pt>
                <c:pt idx="2">
                  <c:v>363.208958837772</c:v>
                </c:pt>
                <c:pt idx="3">
                  <c:v>363.253268765133</c:v>
                </c:pt>
                <c:pt idx="4">
                  <c:v>472.174818401937</c:v>
                </c:pt>
                <c:pt idx="5">
                  <c:v>410.043583535109</c:v>
                </c:pt>
                <c:pt idx="6">
                  <c:v>345.384624697337</c:v>
                </c:pt>
                <c:pt idx="7">
                  <c:v>270.67215496368004</c:v>
                </c:pt>
                <c:pt idx="8">
                  <c:v>244.37009685229998</c:v>
                </c:pt>
                <c:pt idx="9">
                  <c:v>200.318765133172</c:v>
                </c:pt>
                <c:pt idx="10">
                  <c:v>233.36537530266298</c:v>
                </c:pt>
                <c:pt idx="11">
                  <c:v>247.463317191283</c:v>
                </c:pt>
                <c:pt idx="12">
                  <c:v>215.81779661017</c:v>
                </c:pt>
                <c:pt idx="13">
                  <c:v>217.205205811138</c:v>
                </c:pt>
                <c:pt idx="14">
                  <c:v>226.804237288136</c:v>
                </c:pt>
                <c:pt idx="15">
                  <c:v>204.147457627119</c:v>
                </c:pt>
                <c:pt idx="16">
                  <c:v>138.341162227603</c:v>
                </c:pt>
                <c:pt idx="17">
                  <c:v>144.575060532688</c:v>
                </c:pt>
                <c:pt idx="18">
                  <c:v>141.90641646489098</c:v>
                </c:pt>
                <c:pt idx="19">
                  <c:v>129.18401937046002</c:v>
                </c:pt>
              </c:numCache>
            </c:numRef>
          </c:val>
          <c:smooth val="0"/>
        </c:ser>
        <c:marker val="1"/>
        <c:axId val="12050757"/>
        <c:axId val="41347950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7950"/>
        <c:crosses val="autoZero"/>
        <c:auto val="1"/>
        <c:lblOffset val="100"/>
        <c:tickLblSkip val="1"/>
        <c:noMultiLvlLbl val="0"/>
      </c:catAx>
      <c:valAx>
        <c:axId val="41347950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 N/l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0757"/>
        <c:crossesAt val="1"/>
        <c:crossBetween val="between"/>
        <c:dispUnits/>
        <c:maj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0075"/>
          <c:w val="0.7342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61626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waterbase-rivers-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A1" sqref="A1"/>
    </sheetView>
  </sheetViews>
  <sheetFormatPr defaultColWidth="15.7109375" defaultRowHeight="12.75" customHeight="1"/>
  <cols>
    <col min="1" max="1" width="11.00390625" style="0" customWidth="1"/>
    <col min="2" max="2" width="8.421875" style="0" customWidth="1"/>
    <col min="3" max="3" width="16.00390625" style="0" customWidth="1"/>
    <col min="4" max="4" width="7.7109375" style="0" customWidth="1"/>
    <col min="5" max="5" width="8.7109375" style="0" customWidth="1"/>
    <col min="6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8515625" style="0" customWidth="1"/>
    <col min="12" max="12" width="9.57421875" style="0" customWidth="1"/>
    <col min="13" max="13" width="9.421875" style="0" customWidth="1"/>
    <col min="14" max="14" width="8.85156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28125" style="0" customWidth="1"/>
    <col min="19" max="19" width="7.7109375" style="0" customWidth="1"/>
    <col min="20" max="20" width="8.140625" style="0" customWidth="1"/>
    <col min="21" max="21" width="8.57421875" style="0" customWidth="1"/>
    <col min="22" max="22" width="8.7109375" style="0" customWidth="1"/>
    <col min="23" max="23" width="8.57421875" style="0" customWidth="1"/>
    <col min="24" max="24" width="15.7109375" style="0" customWidth="1"/>
  </cols>
  <sheetData>
    <row r="1" spans="1:24" ht="12.75" customHeight="1">
      <c r="A1" s="17" t="s">
        <v>0</v>
      </c>
      <c r="B1" s="18" t="s">
        <v>6</v>
      </c>
      <c r="C1" s="17"/>
      <c r="D1" s="17">
        <v>1992</v>
      </c>
      <c r="E1" s="17">
        <v>1993</v>
      </c>
      <c r="F1" s="17">
        <v>1994</v>
      </c>
      <c r="G1" s="17">
        <v>1995</v>
      </c>
      <c r="H1" s="17">
        <v>1996</v>
      </c>
      <c r="I1" s="17">
        <v>1997</v>
      </c>
      <c r="J1" s="17">
        <v>1998</v>
      </c>
      <c r="K1" s="17">
        <v>1999</v>
      </c>
      <c r="L1" s="17">
        <v>2000</v>
      </c>
      <c r="M1" s="17">
        <v>2001</v>
      </c>
      <c r="N1" s="17">
        <v>2002</v>
      </c>
      <c r="O1" s="17">
        <v>2003</v>
      </c>
      <c r="P1" s="17">
        <v>2004</v>
      </c>
      <c r="Q1" s="17">
        <v>2005</v>
      </c>
      <c r="R1" s="17">
        <v>2006</v>
      </c>
      <c r="S1" s="16">
        <v>2007</v>
      </c>
      <c r="T1" s="16">
        <v>2008</v>
      </c>
      <c r="U1" s="19">
        <v>2009</v>
      </c>
      <c r="V1" s="17">
        <v>2010</v>
      </c>
      <c r="W1" s="16">
        <v>2011</v>
      </c>
      <c r="X1" s="15" t="s">
        <v>7</v>
      </c>
    </row>
    <row r="2" spans="1:23" ht="12.75" customHeight="1">
      <c r="A2" s="1" t="s">
        <v>1</v>
      </c>
      <c r="B2" s="1">
        <v>120</v>
      </c>
      <c r="C2" s="2" t="s">
        <v>1</v>
      </c>
      <c r="D2" s="1">
        <v>0.3663</v>
      </c>
      <c r="E2" s="1">
        <v>0.327200833333333</v>
      </c>
      <c r="F2" s="1">
        <v>0.300045</v>
      </c>
      <c r="G2" s="1">
        <v>0.242405</v>
      </c>
      <c r="H2" s="1">
        <v>0.28527875</v>
      </c>
      <c r="I2" s="1">
        <v>0.246898333333333</v>
      </c>
      <c r="J2" s="1">
        <v>0.132774583333333</v>
      </c>
      <c r="K2" s="1">
        <v>0.18343</v>
      </c>
      <c r="L2" s="1">
        <v>0.137555833333333</v>
      </c>
      <c r="M2" s="1">
        <v>0.100516666666667</v>
      </c>
      <c r="N2" s="1">
        <v>0.148014166666667</v>
      </c>
      <c r="O2" s="1">
        <v>0.168454166666667</v>
      </c>
      <c r="P2" s="1">
        <v>0.102246666666667</v>
      </c>
      <c r="Q2" s="1">
        <v>0.103967083333333</v>
      </c>
      <c r="R2" s="1">
        <v>0.110675833333333</v>
      </c>
      <c r="S2" s="1">
        <v>0.0643883333333333</v>
      </c>
      <c r="T2" s="1">
        <v>0.125117916666667</v>
      </c>
      <c r="U2" s="1">
        <v>0.10900375</v>
      </c>
      <c r="V2" s="1">
        <v>0.0879275</v>
      </c>
      <c r="W2" s="1">
        <v>0.0800133333333333</v>
      </c>
    </row>
    <row r="3" spans="1:23" ht="12.75" customHeight="1">
      <c r="A3" s="1" t="s">
        <v>2</v>
      </c>
      <c r="B3" s="1">
        <v>203</v>
      </c>
      <c r="C3" s="2" t="s">
        <v>2</v>
      </c>
      <c r="D3" s="1">
        <v>0.0463793103448276</v>
      </c>
      <c r="E3" s="1">
        <v>0.0597896551724138</v>
      </c>
      <c r="F3" s="1">
        <v>0.0473334975369458</v>
      </c>
      <c r="G3" s="1">
        <v>0.0411975369458128</v>
      </c>
      <c r="H3" s="1">
        <v>0.0586182266009852</v>
      </c>
      <c r="I3" s="1">
        <v>0.0508108374384236</v>
      </c>
      <c r="J3" s="1">
        <v>0.0417293103448276</v>
      </c>
      <c r="K3" s="1">
        <v>0.0420980295566502</v>
      </c>
      <c r="L3" s="1">
        <v>0.0351379310344828</v>
      </c>
      <c r="M3" s="1">
        <v>0.0408211822660099</v>
      </c>
      <c r="N3" s="1">
        <v>0.0410334975369458</v>
      </c>
      <c r="O3" s="1">
        <v>0.0598251231527094</v>
      </c>
      <c r="P3" s="1">
        <v>0.0485625615763547</v>
      </c>
      <c r="Q3" s="1">
        <v>0.0455660098522167</v>
      </c>
      <c r="R3" s="1">
        <v>0.0475985221674877</v>
      </c>
      <c r="S3" s="1">
        <v>0.0349305418719212</v>
      </c>
      <c r="T3" s="1">
        <v>0.0294960591133005</v>
      </c>
      <c r="U3" s="1">
        <v>0.0358926108374384</v>
      </c>
      <c r="V3" s="1">
        <v>0.0399073891625616</v>
      </c>
      <c r="W3" s="1">
        <v>0.0391118226600985</v>
      </c>
    </row>
    <row r="4" spans="1:23" ht="12.75" customHeight="1">
      <c r="A4" s="1" t="s">
        <v>3</v>
      </c>
      <c r="B4" s="1">
        <v>96</v>
      </c>
      <c r="C4" s="2" t="s">
        <v>3</v>
      </c>
      <c r="D4" s="1">
        <v>0.682065625</v>
      </c>
      <c r="E4" s="1">
        <v>0.7042625</v>
      </c>
      <c r="F4" s="1">
        <v>0.665780208333333</v>
      </c>
      <c r="G4" s="1">
        <v>0.890659375</v>
      </c>
      <c r="H4" s="1">
        <v>0.502997916666667</v>
      </c>
      <c r="I4" s="1">
        <v>0.407594791666667</v>
      </c>
      <c r="J4" s="1">
        <v>0.321203645833333</v>
      </c>
      <c r="K4" s="1">
        <v>0.429505208333333</v>
      </c>
      <c r="L4" s="1">
        <v>0.4047125</v>
      </c>
      <c r="M4" s="1">
        <v>0.3336890625</v>
      </c>
      <c r="N4" s="1">
        <v>0.391767708333333</v>
      </c>
      <c r="O4" s="1">
        <v>0.215501041666667</v>
      </c>
      <c r="P4" s="1">
        <v>0.239185416666667</v>
      </c>
      <c r="Q4" s="1">
        <v>0.358360416666667</v>
      </c>
      <c r="R4" s="1">
        <v>0.408275520833333</v>
      </c>
      <c r="S4" s="1">
        <v>0.358180729166667</v>
      </c>
      <c r="T4" s="1">
        <v>0.304627604166667</v>
      </c>
      <c r="U4" s="1">
        <v>0.163776041666667</v>
      </c>
      <c r="V4" s="1">
        <v>0.156122916666667</v>
      </c>
      <c r="W4" s="1">
        <v>0.121782291666667</v>
      </c>
    </row>
    <row r="5" spans="1:23" ht="12.75" customHeight="1">
      <c r="A5" s="1" t="s">
        <v>4</v>
      </c>
      <c r="B5" s="1">
        <v>89</v>
      </c>
      <c r="C5" s="2" t="s">
        <v>4</v>
      </c>
      <c r="D5" s="1">
        <v>1.17688764044944</v>
      </c>
      <c r="E5" s="1">
        <v>1.42283146067416</v>
      </c>
      <c r="F5" s="1">
        <v>1.40360674157303</v>
      </c>
      <c r="G5" s="1">
        <v>1.14269662921348</v>
      </c>
      <c r="H5" s="1">
        <v>0.94111797752809</v>
      </c>
      <c r="I5" s="1">
        <v>0.717320224719101</v>
      </c>
      <c r="J5" s="1">
        <v>0.552466292134831</v>
      </c>
      <c r="K5" s="1">
        <v>0.444258426966292</v>
      </c>
      <c r="L5" s="1">
        <v>0.591161235955056</v>
      </c>
      <c r="M5" s="1">
        <v>0.604576404494382</v>
      </c>
      <c r="N5" s="1">
        <v>0.541629213483146</v>
      </c>
      <c r="O5" s="1">
        <v>0.435059550561798</v>
      </c>
      <c r="P5" s="1">
        <v>0.358943820224719</v>
      </c>
      <c r="Q5" s="1">
        <v>0.259073033707865</v>
      </c>
      <c r="R5" s="1">
        <v>0.378442696629213</v>
      </c>
      <c r="S5" s="1">
        <v>0.548819662921348</v>
      </c>
      <c r="T5" s="1">
        <v>0.365224719101124</v>
      </c>
      <c r="U5" s="1">
        <v>0.355569662921348</v>
      </c>
      <c r="V5" s="1">
        <v>0.23141797752809</v>
      </c>
      <c r="W5" s="1">
        <v>0.302198876404494</v>
      </c>
    </row>
    <row r="6" spans="1:23" ht="12.75" customHeight="1">
      <c r="A6" s="1" t="s">
        <v>5</v>
      </c>
      <c r="B6" s="1">
        <v>413</v>
      </c>
      <c r="C6" s="2" t="s">
        <v>5</v>
      </c>
      <c r="D6" s="1">
        <v>0.512584987893463</v>
      </c>
      <c r="E6" s="1">
        <v>0.485469249394673</v>
      </c>
      <c r="F6" s="1">
        <v>0.363208958837772</v>
      </c>
      <c r="G6" s="1">
        <v>0.363253268765133</v>
      </c>
      <c r="H6" s="1">
        <v>0.472174818401937</v>
      </c>
      <c r="I6" s="1">
        <v>0.410043583535109</v>
      </c>
      <c r="J6" s="1">
        <v>0.345384624697337</v>
      </c>
      <c r="K6" s="1">
        <v>0.27067215496368</v>
      </c>
      <c r="L6" s="1">
        <v>0.2443700968523</v>
      </c>
      <c r="M6" s="1">
        <v>0.200318765133172</v>
      </c>
      <c r="N6" s="1">
        <v>0.233365375302663</v>
      </c>
      <c r="O6" s="1">
        <v>0.247463317191283</v>
      </c>
      <c r="P6" s="1">
        <v>0.21581779661017</v>
      </c>
      <c r="Q6" s="1">
        <v>0.217205205811138</v>
      </c>
      <c r="R6" s="1">
        <v>0.226804237288136</v>
      </c>
      <c r="S6" s="1">
        <v>0.204147457627119</v>
      </c>
      <c r="T6" s="1">
        <v>0.138341162227603</v>
      </c>
      <c r="U6" s="1">
        <v>0.144575060532688</v>
      </c>
      <c r="V6" s="1">
        <v>0.141906416464891</v>
      </c>
      <c r="W6" s="1">
        <v>0.12918401937046</v>
      </c>
    </row>
    <row r="7" spans="1:23" ht="12.75" customHeigh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12.75" customHeight="1">
      <c r="A8" s="17" t="s">
        <v>0</v>
      </c>
      <c r="B8" s="18" t="s">
        <v>6</v>
      </c>
      <c r="C8" s="17"/>
      <c r="D8" s="17">
        <v>1992</v>
      </c>
      <c r="E8" s="17">
        <v>1993</v>
      </c>
      <c r="F8" s="17">
        <v>1994</v>
      </c>
      <c r="G8" s="17">
        <v>1995</v>
      </c>
      <c r="H8" s="17">
        <v>1996</v>
      </c>
      <c r="I8" s="17">
        <v>1997</v>
      </c>
      <c r="J8" s="17">
        <v>1998</v>
      </c>
      <c r="K8" s="17">
        <v>1999</v>
      </c>
      <c r="L8" s="17">
        <v>2000</v>
      </c>
      <c r="M8" s="17">
        <v>2001</v>
      </c>
      <c r="N8" s="17">
        <v>2002</v>
      </c>
      <c r="O8" s="17">
        <v>2003</v>
      </c>
      <c r="P8" s="17">
        <v>2004</v>
      </c>
      <c r="Q8" s="17">
        <v>2005</v>
      </c>
      <c r="R8" s="17">
        <v>2006</v>
      </c>
      <c r="S8" s="16">
        <v>2007</v>
      </c>
      <c r="T8" s="16">
        <v>2008</v>
      </c>
      <c r="U8" s="19">
        <v>2009</v>
      </c>
      <c r="V8" s="17">
        <v>2010</v>
      </c>
      <c r="W8" s="16">
        <v>2011</v>
      </c>
      <c r="X8" t="s">
        <v>14</v>
      </c>
      <c r="Y8" s="20" t="s">
        <v>23</v>
      </c>
    </row>
    <row r="9" spans="1:25" ht="12.75" customHeight="1">
      <c r="A9" s="1" t="s">
        <v>1</v>
      </c>
      <c r="B9" s="1">
        <v>120</v>
      </c>
      <c r="C9" s="2" t="s">
        <v>19</v>
      </c>
      <c r="D9" s="3">
        <f>D2*1000</f>
        <v>366.3</v>
      </c>
      <c r="E9" s="3">
        <f aca="true" t="shared" si="0" ref="E9:W13">E2*1000</f>
        <v>327.200833333333</v>
      </c>
      <c r="F9" s="3">
        <f t="shared" si="0"/>
        <v>300.045</v>
      </c>
      <c r="G9" s="3">
        <f t="shared" si="0"/>
        <v>242.405</v>
      </c>
      <c r="H9" s="3">
        <f t="shared" si="0"/>
        <v>285.27875</v>
      </c>
      <c r="I9" s="3">
        <f t="shared" si="0"/>
        <v>246.898333333333</v>
      </c>
      <c r="J9" s="3">
        <f t="shared" si="0"/>
        <v>132.774583333333</v>
      </c>
      <c r="K9" s="3">
        <f t="shared" si="0"/>
        <v>183.43</v>
      </c>
      <c r="L9" s="3">
        <f t="shared" si="0"/>
        <v>137.555833333333</v>
      </c>
      <c r="M9" s="3">
        <f t="shared" si="0"/>
        <v>100.516666666667</v>
      </c>
      <c r="N9" s="3">
        <f t="shared" si="0"/>
        <v>148.014166666667</v>
      </c>
      <c r="O9" s="3">
        <f t="shared" si="0"/>
        <v>168.454166666667</v>
      </c>
      <c r="P9" s="3">
        <f t="shared" si="0"/>
        <v>102.246666666667</v>
      </c>
      <c r="Q9" s="3">
        <f t="shared" si="0"/>
        <v>103.96708333333301</v>
      </c>
      <c r="R9" s="3">
        <f t="shared" si="0"/>
        <v>110.675833333333</v>
      </c>
      <c r="S9" s="3">
        <f t="shared" si="0"/>
        <v>64.38833333333329</v>
      </c>
      <c r="T9" s="3">
        <f t="shared" si="0"/>
        <v>125.117916666667</v>
      </c>
      <c r="U9" s="3">
        <f t="shared" si="0"/>
        <v>109.00375</v>
      </c>
      <c r="V9" s="3">
        <f t="shared" si="0"/>
        <v>87.92750000000001</v>
      </c>
      <c r="W9" s="3">
        <f t="shared" si="0"/>
        <v>80.01333333333329</v>
      </c>
      <c r="X9" s="21"/>
      <c r="Y9" s="21">
        <f>1-(W9/D9)</f>
        <v>0.7815633815633817</v>
      </c>
    </row>
    <row r="10" spans="1:25" ht="12.75" customHeight="1">
      <c r="A10" s="1" t="s">
        <v>2</v>
      </c>
      <c r="B10" s="1">
        <v>203</v>
      </c>
      <c r="C10" s="2" t="s">
        <v>20</v>
      </c>
      <c r="D10" s="3">
        <f>D3*1000</f>
        <v>46.379310344827594</v>
      </c>
      <c r="E10" s="3">
        <f aca="true" t="shared" si="1" ref="E10:S10">E3*1000</f>
        <v>59.7896551724138</v>
      </c>
      <c r="F10" s="3">
        <f t="shared" si="1"/>
        <v>47.3334975369458</v>
      </c>
      <c r="G10" s="3">
        <f t="shared" si="1"/>
        <v>41.1975369458128</v>
      </c>
      <c r="H10" s="3">
        <f t="shared" si="1"/>
        <v>58.6182266009852</v>
      </c>
      <c r="I10" s="3">
        <f t="shared" si="1"/>
        <v>50.8108374384236</v>
      </c>
      <c r="J10" s="3">
        <f t="shared" si="1"/>
        <v>41.7293103448276</v>
      </c>
      <c r="K10" s="3">
        <f t="shared" si="1"/>
        <v>42.098029556650204</v>
      </c>
      <c r="L10" s="3">
        <f t="shared" si="1"/>
        <v>35.137931034482804</v>
      </c>
      <c r="M10" s="3">
        <f t="shared" si="1"/>
        <v>40.8211822660099</v>
      </c>
      <c r="N10" s="3">
        <f t="shared" si="1"/>
        <v>41.0334975369458</v>
      </c>
      <c r="O10" s="3">
        <f t="shared" si="1"/>
        <v>59.8251231527094</v>
      </c>
      <c r="P10" s="3">
        <f t="shared" si="1"/>
        <v>48.562561576354696</v>
      </c>
      <c r="Q10" s="3">
        <f t="shared" si="1"/>
        <v>45.566009852216695</v>
      </c>
      <c r="R10" s="3">
        <f t="shared" si="1"/>
        <v>47.5985221674877</v>
      </c>
      <c r="S10" s="3">
        <f t="shared" si="1"/>
        <v>34.9305418719212</v>
      </c>
      <c r="T10" s="3">
        <f t="shared" si="0"/>
        <v>29.4960591133005</v>
      </c>
      <c r="U10" s="3">
        <f t="shared" si="0"/>
        <v>35.892610837438404</v>
      </c>
      <c r="V10" s="3">
        <f t="shared" si="0"/>
        <v>39.9073891625616</v>
      </c>
      <c r="W10" s="3">
        <f t="shared" si="0"/>
        <v>39.111822660098504</v>
      </c>
      <c r="X10" s="21"/>
      <c r="Y10" s="21">
        <f>1-(W10/D10)</f>
        <v>0.1566967604885826</v>
      </c>
    </row>
    <row r="11" spans="1:25" ht="12.75" customHeight="1">
      <c r="A11" s="1" t="s">
        <v>3</v>
      </c>
      <c r="B11" s="1">
        <v>96</v>
      </c>
      <c r="C11" s="2" t="s">
        <v>21</v>
      </c>
      <c r="D11" s="3">
        <f>D4*1000</f>
        <v>682.065625</v>
      </c>
      <c r="E11" s="3">
        <f t="shared" si="0"/>
        <v>704.2625</v>
      </c>
      <c r="F11" s="3">
        <f t="shared" si="0"/>
        <v>665.780208333333</v>
      </c>
      <c r="G11" s="3">
        <f t="shared" si="0"/>
        <v>890.6593750000001</v>
      </c>
      <c r="H11" s="3">
        <f t="shared" si="0"/>
        <v>502.99791666666704</v>
      </c>
      <c r="I11" s="3">
        <f t="shared" si="0"/>
        <v>407.594791666667</v>
      </c>
      <c r="J11" s="3">
        <f t="shared" si="0"/>
        <v>321.203645833333</v>
      </c>
      <c r="K11" s="3">
        <f t="shared" si="0"/>
        <v>429.505208333333</v>
      </c>
      <c r="L11" s="3">
        <f t="shared" si="0"/>
        <v>404.7125</v>
      </c>
      <c r="M11" s="3">
        <f t="shared" si="0"/>
        <v>333.68906250000003</v>
      </c>
      <c r="N11" s="3">
        <f t="shared" si="0"/>
        <v>391.767708333333</v>
      </c>
      <c r="O11" s="3">
        <f t="shared" si="0"/>
        <v>215.501041666667</v>
      </c>
      <c r="P11" s="3">
        <f t="shared" si="0"/>
        <v>239.185416666667</v>
      </c>
      <c r="Q11" s="3">
        <f t="shared" si="0"/>
        <v>358.360416666667</v>
      </c>
      <c r="R11" s="3">
        <f t="shared" si="0"/>
        <v>408.275520833333</v>
      </c>
      <c r="S11" s="3">
        <f t="shared" si="0"/>
        <v>358.180729166667</v>
      </c>
      <c r="T11" s="3">
        <f t="shared" si="0"/>
        <v>304.627604166667</v>
      </c>
      <c r="U11" s="3">
        <f t="shared" si="0"/>
        <v>163.776041666667</v>
      </c>
      <c r="V11" s="3">
        <f t="shared" si="0"/>
        <v>156.122916666667</v>
      </c>
      <c r="W11" s="3">
        <f t="shared" si="0"/>
        <v>121.782291666667</v>
      </c>
      <c r="X11" s="21"/>
      <c r="Y11" s="21">
        <f>1-(W11/D11)</f>
        <v>0.8214507707133503</v>
      </c>
    </row>
    <row r="12" spans="1:25" ht="12.75" customHeight="1">
      <c r="A12" s="1" t="s">
        <v>4</v>
      </c>
      <c r="B12" s="1">
        <v>89</v>
      </c>
      <c r="C12" s="2" t="s">
        <v>22</v>
      </c>
      <c r="D12" s="3">
        <f>D5*1000</f>
        <v>1176.88764044944</v>
      </c>
      <c r="E12" s="3">
        <f t="shared" si="0"/>
        <v>1422.83146067416</v>
      </c>
      <c r="F12" s="3">
        <f t="shared" si="0"/>
        <v>1403.60674157303</v>
      </c>
      <c r="G12" s="3">
        <f t="shared" si="0"/>
        <v>1142.6966292134798</v>
      </c>
      <c r="H12" s="3">
        <f t="shared" si="0"/>
        <v>941.11797752809</v>
      </c>
      <c r="I12" s="3">
        <f t="shared" si="0"/>
        <v>717.3202247191009</v>
      </c>
      <c r="J12" s="3">
        <f t="shared" si="0"/>
        <v>552.466292134831</v>
      </c>
      <c r="K12" s="3">
        <f t="shared" si="0"/>
        <v>444.25842696629195</v>
      </c>
      <c r="L12" s="3">
        <f t="shared" si="0"/>
        <v>591.161235955056</v>
      </c>
      <c r="M12" s="3">
        <f t="shared" si="0"/>
        <v>604.576404494382</v>
      </c>
      <c r="N12" s="3">
        <f t="shared" si="0"/>
        <v>541.6292134831459</v>
      </c>
      <c r="O12" s="3">
        <f t="shared" si="0"/>
        <v>435.059550561798</v>
      </c>
      <c r="P12" s="3">
        <f t="shared" si="0"/>
        <v>358.943820224719</v>
      </c>
      <c r="Q12" s="3">
        <f t="shared" si="0"/>
        <v>259.073033707865</v>
      </c>
      <c r="R12" s="3">
        <f t="shared" si="0"/>
        <v>378.442696629213</v>
      </c>
      <c r="S12" s="3">
        <f t="shared" si="0"/>
        <v>548.819662921348</v>
      </c>
      <c r="T12" s="3">
        <f t="shared" si="0"/>
        <v>365.224719101124</v>
      </c>
      <c r="U12" s="3">
        <f t="shared" si="0"/>
        <v>355.569662921348</v>
      </c>
      <c r="V12" s="3">
        <f t="shared" si="0"/>
        <v>231.41797752809</v>
      </c>
      <c r="W12" s="3">
        <f t="shared" si="0"/>
        <v>302.198876404494</v>
      </c>
      <c r="X12" s="21"/>
      <c r="Y12" s="21">
        <f>1-(W12/D12)</f>
        <v>0.7432219814211936</v>
      </c>
    </row>
    <row r="13" spans="1:25" ht="12.75" customHeight="1">
      <c r="A13" s="1" t="s">
        <v>5</v>
      </c>
      <c r="B13" s="1">
        <v>413</v>
      </c>
      <c r="C13" s="2" t="s">
        <v>17</v>
      </c>
      <c r="D13" s="3">
        <f>D6*1000</f>
        <v>512.584987893463</v>
      </c>
      <c r="E13" s="3">
        <f t="shared" si="0"/>
        <v>485.469249394673</v>
      </c>
      <c r="F13" s="3">
        <f t="shared" si="0"/>
        <v>363.208958837772</v>
      </c>
      <c r="G13" s="3">
        <f t="shared" si="0"/>
        <v>363.253268765133</v>
      </c>
      <c r="H13" s="3">
        <f t="shared" si="0"/>
        <v>472.174818401937</v>
      </c>
      <c r="I13" s="3">
        <f t="shared" si="0"/>
        <v>410.043583535109</v>
      </c>
      <c r="J13" s="3">
        <f t="shared" si="0"/>
        <v>345.384624697337</v>
      </c>
      <c r="K13" s="3">
        <f t="shared" si="0"/>
        <v>270.67215496368004</v>
      </c>
      <c r="L13" s="3">
        <f t="shared" si="0"/>
        <v>244.37009685229998</v>
      </c>
      <c r="M13" s="3">
        <f t="shared" si="0"/>
        <v>200.318765133172</v>
      </c>
      <c r="N13" s="3">
        <f t="shared" si="0"/>
        <v>233.36537530266298</v>
      </c>
      <c r="O13" s="3">
        <f t="shared" si="0"/>
        <v>247.463317191283</v>
      </c>
      <c r="P13" s="3">
        <f t="shared" si="0"/>
        <v>215.81779661017</v>
      </c>
      <c r="Q13" s="3">
        <f t="shared" si="0"/>
        <v>217.205205811138</v>
      </c>
      <c r="R13" s="3">
        <f t="shared" si="0"/>
        <v>226.804237288136</v>
      </c>
      <c r="S13" s="3">
        <f t="shared" si="0"/>
        <v>204.147457627119</v>
      </c>
      <c r="T13" s="3">
        <f t="shared" si="0"/>
        <v>138.341162227603</v>
      </c>
      <c r="U13" s="3">
        <f t="shared" si="0"/>
        <v>144.575060532688</v>
      </c>
      <c r="V13" s="3">
        <f t="shared" si="0"/>
        <v>141.90641646489098</v>
      </c>
      <c r="W13" s="3">
        <f t="shared" si="0"/>
        <v>129.18401937046002</v>
      </c>
      <c r="X13" s="21"/>
      <c r="Y13" s="21">
        <f>1-(W13/D13)</f>
        <v>0.7479754139867436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1" ht="12.75">
      <c r="A1" s="4" t="s">
        <v>15</v>
      </c>
    </row>
    <row r="3" ht="12.75">
      <c r="A3" s="6" t="s">
        <v>8</v>
      </c>
    </row>
    <row r="4" spans="1:2" ht="12.75">
      <c r="A4" s="7" t="s">
        <v>9</v>
      </c>
      <c r="B4" s="13" t="s">
        <v>29</v>
      </c>
    </row>
    <row r="5" spans="1:2" ht="12.75">
      <c r="A5" s="7" t="s">
        <v>10</v>
      </c>
      <c r="B5" s="12" t="s">
        <v>31</v>
      </c>
    </row>
    <row r="6" spans="1:30" ht="12.75">
      <c r="A6" s="8" t="s">
        <v>11</v>
      </c>
      <c r="B6" s="11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10" ht="15">
      <c r="A7" s="7" t="s">
        <v>12</v>
      </c>
      <c r="B7" s="13" t="s">
        <v>24</v>
      </c>
      <c r="J7" s="24"/>
    </row>
    <row r="8" spans="1:10" ht="15">
      <c r="A8" s="7"/>
      <c r="B8" s="13" t="s">
        <v>25</v>
      </c>
      <c r="J8" s="24"/>
    </row>
    <row r="9" spans="1:10" ht="15">
      <c r="A9" s="7"/>
      <c r="B9" s="14" t="s">
        <v>26</v>
      </c>
      <c r="J9" s="24"/>
    </row>
    <row r="10" spans="1:10" ht="15">
      <c r="A10" s="7"/>
      <c r="B10" s="13" t="s">
        <v>27</v>
      </c>
      <c r="J10" s="24"/>
    </row>
    <row r="11" spans="1:10" ht="15">
      <c r="A11" s="7"/>
      <c r="B11" s="13" t="s">
        <v>28</v>
      </c>
      <c r="J11" s="24"/>
    </row>
    <row r="12" spans="1:2" ht="12.75">
      <c r="A12" s="7"/>
      <c r="B12" s="7" t="s">
        <v>18</v>
      </c>
    </row>
    <row r="13" spans="1:2" ht="12.75">
      <c r="A13" s="7" t="s">
        <v>13</v>
      </c>
      <c r="B13" s="10" t="s">
        <v>16</v>
      </c>
    </row>
    <row r="18" spans="1:3" ht="15">
      <c r="A18" s="22"/>
      <c r="C18" s="23"/>
    </row>
    <row r="19" spans="1:3" ht="15">
      <c r="A19" s="22"/>
      <c r="C19" s="23"/>
    </row>
    <row r="20" spans="1:3" ht="15">
      <c r="A20" s="22"/>
      <c r="C20" s="23"/>
    </row>
    <row r="21" spans="1:3" ht="15">
      <c r="A21" s="22"/>
      <c r="C21" s="23"/>
    </row>
    <row r="22" spans="1:3" ht="15">
      <c r="A22" s="22"/>
      <c r="C22" s="23"/>
    </row>
    <row r="23" ht="15">
      <c r="A23" s="22"/>
    </row>
    <row r="24" ht="15">
      <c r="A24" s="22"/>
    </row>
    <row r="25" ht="15">
      <c r="A25" s="22"/>
    </row>
    <row r="26" ht="15">
      <c r="A26" s="22"/>
    </row>
    <row r="27" ht="15">
      <c r="A27" s="22"/>
    </row>
    <row r="28" ht="15">
      <c r="A28" s="22"/>
    </row>
    <row r="29" ht="15">
      <c r="A29" s="22"/>
    </row>
    <row r="30" ht="15">
      <c r="A30" s="22"/>
    </row>
    <row r="31" ht="15">
      <c r="A31" s="22"/>
    </row>
    <row r="32" ht="15">
      <c r="A32" s="22"/>
    </row>
    <row r="33" ht="15">
      <c r="A33" s="22"/>
    </row>
    <row r="34" ht="15">
      <c r="A34" s="22"/>
    </row>
    <row r="35" ht="15">
      <c r="A35" s="22"/>
    </row>
    <row r="36" ht="15">
      <c r="A36" s="22"/>
    </row>
    <row r="37" ht="15">
      <c r="A37" s="22"/>
    </row>
  </sheetData>
  <sheetProtection/>
  <hyperlinks>
    <hyperlink ref="B5" r:id="rId1" display="Waterbase - Rivers (version 13)"/>
  </hyperlinks>
  <printOptions/>
  <pageMargins left="0.75" right="0.75" top="1" bottom="1" header="0.5" footer="0.5"/>
  <pageSetup fitToHeight="1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Spojenec</cp:lastModifiedBy>
  <cp:lastPrinted>2010-08-19T10:19:55Z</cp:lastPrinted>
  <dcterms:created xsi:type="dcterms:W3CDTF">2010-06-21T11:11:39Z</dcterms:created>
  <dcterms:modified xsi:type="dcterms:W3CDTF">2013-09-17T18:39:55Z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