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6" sheetId="1" r:id="rId1"/>
    <sheet name="Fig6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AB14" i="2" l="1"/>
  <c r="U14" i="2"/>
  <c r="N14" i="2"/>
  <c r="G14" i="2"/>
  <c r="W13" i="2"/>
  <c r="P13" i="2"/>
  <c r="I13" i="2"/>
  <c r="A13" i="2"/>
  <c r="W12" i="2"/>
  <c r="P12" i="2"/>
  <c r="I12" i="2"/>
  <c r="A12" i="2"/>
  <c r="W11" i="2"/>
  <c r="P11" i="2"/>
  <c r="I11" i="2"/>
  <c r="A11" i="2"/>
  <c r="W10" i="2"/>
  <c r="P10" i="2"/>
  <c r="I10" i="2"/>
  <c r="A10" i="2"/>
  <c r="W9" i="2"/>
  <c r="P9" i="2"/>
  <c r="I9" i="2"/>
  <c r="A9" i="2"/>
  <c r="W8" i="2"/>
  <c r="P8" i="2"/>
  <c r="I8" i="2"/>
  <c r="A8" i="2"/>
  <c r="W7" i="2"/>
  <c r="P7" i="2"/>
  <c r="I7" i="2"/>
  <c r="A7" i="2"/>
  <c r="W6" i="2"/>
  <c r="P6" i="2"/>
  <c r="I6" i="2"/>
  <c r="A6" i="2"/>
  <c r="W5" i="2"/>
  <c r="P5" i="2"/>
  <c r="I5" i="2"/>
  <c r="A5" i="2"/>
  <c r="W4" i="2"/>
  <c r="P4" i="2"/>
  <c r="I4" i="2"/>
  <c r="A4" i="2"/>
</calcChain>
</file>

<file path=xl/sharedStrings.xml><?xml version="1.0" encoding="utf-8"?>
<sst xmlns="http://schemas.openxmlformats.org/spreadsheetml/2006/main" count="40" uniqueCount="25">
  <si>
    <t>Figure 4. Sector split of emissions of ozone-precursor pollutants (EEA member countries; EU-15; EU-27 – EU-15; Other EEA countries (EFTA-4 &amp; CC3)</t>
  </si>
  <si>
    <t>CO</t>
  </si>
  <si>
    <t>NOX</t>
  </si>
  <si>
    <t>NMVOC</t>
  </si>
  <si>
    <t>CH4</t>
  </si>
  <si>
    <t>Other EEA countries (EFTA-4 &amp; CC3)</t>
  </si>
  <si>
    <t>New EU-12</t>
  </si>
  <si>
    <t>EU-15</t>
  </si>
  <si>
    <t>EEA-32</t>
  </si>
  <si>
    <t>Agriculture</t>
  </si>
  <si>
    <t>Commercial, institutional and households</t>
  </si>
  <si>
    <t>Energy production and distribution</t>
  </si>
  <si>
    <t>Energy use in industry</t>
  </si>
  <si>
    <t>Industrial Processes</t>
  </si>
  <si>
    <t>Non-road transport</t>
  </si>
  <si>
    <t>Other</t>
  </si>
  <si>
    <t>Road Transport</t>
  </si>
  <si>
    <t>Solvent and product use</t>
  </si>
  <si>
    <t>Waste</t>
  </si>
  <si>
    <t xml:space="preserve">Geographical coverage: </t>
  </si>
  <si>
    <t>EEA-32, EU-15, New EU-12, EFTA-4, CC-3</t>
  </si>
  <si>
    <t xml:space="preserve">Data source: </t>
  </si>
  <si>
    <t>Data from 2011 officially reported national total and sectoral emissions to UNECE/EMEP Convention on Long-Range Transboundary Atmospheric Pollution and the UNFCCC.</t>
  </si>
  <si>
    <t>Notes:</t>
  </si>
  <si>
    <t>Adj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</si>
</sst>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0.0%_-;\-* 0.0%_-;_-* &quot;&quot;??_-;_-@_-"/>
    <numFmt numFmtId="165" formatCode="_-* #,##0.00_-;\-* #,##0.00_-;_-* &quot;-&quot;??_-;_-@_-"/>
    <numFmt numFmtId="166" formatCode="_-* #,##0_-;\-* #,##0_-;_-* &quot;-&quot;??_-;_-@_-"/>
    <numFmt numFmtId="167" formatCode="0.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Border="1"/>
    <xf numFmtId="0" fontId="4" fillId="0" borderId="2" xfId="3" applyFont="1" applyFill="1" applyBorder="1" applyAlignment="1">
      <alignment horizontal="left" wrapText="1"/>
    </xf>
    <xf numFmtId="164" fontId="2" fillId="0" borderId="1" xfId="2" applyNumberFormat="1" applyFont="1" applyBorder="1"/>
    <xf numFmtId="166" fontId="2" fillId="0" borderId="0" xfId="1" applyNumberFormat="1" applyFont="1" applyBorder="1"/>
    <xf numFmtId="0" fontId="5" fillId="0" borderId="2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9" fontId="0" fillId="0" borderId="0" xfId="0" applyNumberFormat="1" applyBorder="1"/>
    <xf numFmtId="166" fontId="2" fillId="0" borderId="0" xfId="0" applyNumberFormat="1" applyFont="1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2" borderId="0" xfId="0" applyFont="1" applyFill="1" applyBorder="1"/>
    <xf numFmtId="0" fontId="6" fillId="2" borderId="0" xfId="2" applyNumberFormat="1" applyFont="1" applyFill="1" applyBorder="1"/>
    <xf numFmtId="0" fontId="6" fillId="2" borderId="0" xfId="0" applyNumberFormat="1" applyFont="1" applyFill="1" applyBorder="1"/>
    <xf numFmtId="0" fontId="0" fillId="2" borderId="0" xfId="0" applyFill="1" applyBorder="1"/>
    <xf numFmtId="167" fontId="0" fillId="0" borderId="0" xfId="0" applyNumberFormat="1" applyBorder="1"/>
  </cellXfs>
  <cellStyles count="6">
    <cellStyle name="Comma" xfId="1" builtinId="3"/>
    <cellStyle name="Normal" xfId="0" builtinId="0"/>
    <cellStyle name="Normal 2" xfId="4"/>
    <cellStyle name="Normal_T2 (EU 15 by Sector)" xfId="3"/>
    <cellStyle name="Percent" xfId="2" builtinId="5"/>
    <cellStyle name="Percent 2" xfId="5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Sector split of emissions in EEA-32</a:t>
            </a:r>
          </a:p>
        </c:rich>
      </c:tx>
      <c:layout>
        <c:manualLayout>
          <c:xMode val="edge"/>
          <c:yMode val="edge"/>
          <c:x val="0.30268590476738461"/>
          <c:y val="5.07608414937797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87391158731702E-2"/>
          <c:y val="5.3880473062694577E-2"/>
          <c:w val="0.74018000843535092"/>
          <c:h val="0.864636209813878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'Fig6 data'!$A$4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data'!$F$4,'Fig6 data'!$M$4,'Fig6 data'!$T$4,'Fig6 data'!$AA$4)</c:f>
              <c:numCache>
                <c:formatCode>_-* 0.0%_-;\-* 0.0%_-;_-* ""??_-;_-@_-</c:formatCode>
                <c:ptCount val="4"/>
                <c:pt idx="0">
                  <c:v>1.9837296861967828E-2</c:v>
                </c:pt>
                <c:pt idx="1">
                  <c:v>1.7837914168127907E-2</c:v>
                </c:pt>
                <c:pt idx="2">
                  <c:v>4.8485772186867018E-2</c:v>
                </c:pt>
                <c:pt idx="3">
                  <c:v>0.47251301417119018</c:v>
                </c:pt>
              </c:numCache>
            </c:numRef>
          </c:val>
        </c:ser>
        <c:ser>
          <c:idx val="1"/>
          <c:order val="1"/>
          <c:tx>
            <c:strRef>
              <c:f>'Fig6 data'!$A$5</c:f>
              <c:strCache>
                <c:ptCount val="1"/>
                <c:pt idx="0">
                  <c:v>Commercial, institutional and households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data'!$F$5,'Fig6 data'!$M$5,'Fig6 data'!$T$5,'Fig6 data'!$AA$5)</c:f>
              <c:numCache>
                <c:formatCode>_-* 0.0%_-;\-* 0.0%_-;_-* ""??_-;_-@_-</c:formatCode>
                <c:ptCount val="4"/>
                <c:pt idx="0">
                  <c:v>0.41316213575240451</c:v>
                </c:pt>
                <c:pt idx="1">
                  <c:v>0.148432848964512</c:v>
                </c:pt>
                <c:pt idx="2">
                  <c:v>0.15363331281646453</c:v>
                </c:pt>
                <c:pt idx="3">
                  <c:v>3.3396272531062081E-2</c:v>
                </c:pt>
              </c:numCache>
            </c:numRef>
          </c:val>
        </c:ser>
        <c:ser>
          <c:idx val="3"/>
          <c:order val="2"/>
          <c:tx>
            <c:strRef>
              <c:f>'Fig6 data'!$A$6</c:f>
              <c:strCache>
                <c:ptCount val="1"/>
                <c:pt idx="0">
                  <c:v>Energy production and distribution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data'!$F$6,'Fig6 data'!$M$6,'Fig6 data'!$T$6,'Fig6 data'!$AA$6)</c:f>
              <c:numCache>
                <c:formatCode>_-* 0.0%_-;\-* 0.0%_-;_-* ""??_-;_-@_-</c:formatCode>
                <c:ptCount val="4"/>
                <c:pt idx="0">
                  <c:v>2.8295522139927747E-2</c:v>
                </c:pt>
                <c:pt idx="1">
                  <c:v>0.22076008627328025</c:v>
                </c:pt>
                <c:pt idx="2">
                  <c:v>9.5742371793705622E-2</c:v>
                </c:pt>
                <c:pt idx="3">
                  <c:v>0.1428078510677851</c:v>
                </c:pt>
              </c:numCache>
            </c:numRef>
          </c:val>
        </c:ser>
        <c:ser>
          <c:idx val="4"/>
          <c:order val="3"/>
          <c:tx>
            <c:strRef>
              <c:f>'Fig6 data'!$A$7</c:f>
              <c:strCache>
                <c:ptCount val="1"/>
                <c:pt idx="0">
                  <c:v>Energy use in industry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data'!$F$7,'Fig6 data'!$M$7,'Fig6 data'!$T$7,'Fig6 data'!$AA$7)</c:f>
              <c:numCache>
                <c:formatCode>_-* 0.0%_-;\-* 0.0%_-;_-* ""??_-;_-@_-</c:formatCode>
                <c:ptCount val="4"/>
                <c:pt idx="0">
                  <c:v>8.8823474897972737E-2</c:v>
                </c:pt>
                <c:pt idx="1">
                  <c:v>0.13414379610479321</c:v>
                </c:pt>
                <c:pt idx="2">
                  <c:v>1.6155078802762676E-2</c:v>
                </c:pt>
                <c:pt idx="3">
                  <c:v>3.5775390809850865E-3</c:v>
                </c:pt>
              </c:numCache>
            </c:numRef>
          </c:val>
        </c:ser>
        <c:ser>
          <c:idx val="6"/>
          <c:order val="4"/>
          <c:tx>
            <c:strRef>
              <c:f>'Fig6 data'!$A$8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data'!$F$8,'Fig6 data'!$M$8,'Fig6 data'!$T$8,'Fig6 data'!$AA$8)</c:f>
              <c:numCache>
                <c:formatCode>_-* 0.0%_-;\-* 0.0%_-;_-* ""??_-;_-@_-</c:formatCode>
                <c:ptCount val="4"/>
                <c:pt idx="0">
                  <c:v>8.8526264411598193E-2</c:v>
                </c:pt>
                <c:pt idx="1">
                  <c:v>2.0861993265435159E-2</c:v>
                </c:pt>
                <c:pt idx="2">
                  <c:v>0.15135402548807877</c:v>
                </c:pt>
                <c:pt idx="3">
                  <c:v>2.3491704787712299E-3</c:v>
                </c:pt>
              </c:numCache>
            </c:numRef>
          </c:val>
        </c:ser>
        <c:ser>
          <c:idx val="8"/>
          <c:order val="5"/>
          <c:tx>
            <c:strRef>
              <c:f>'Fig6 data'!$A$9</c:f>
              <c:strCache>
                <c:ptCount val="1"/>
                <c:pt idx="0">
                  <c:v>Non-road transport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data'!$F$9,'Fig6 data'!$M$9,'Fig6 data'!$T$9,'Fig6 data'!$AA$9)</c:f>
              <c:numCache>
                <c:formatCode>_-* 0.0%_-;\-* 0.0%_-;_-* ""??_-;_-@_-</c:formatCode>
                <c:ptCount val="4"/>
                <c:pt idx="0">
                  <c:v>2.2134170269304511E-2</c:v>
                </c:pt>
                <c:pt idx="1">
                  <c:v>7.0859560219186782E-2</c:v>
                </c:pt>
                <c:pt idx="2">
                  <c:v>2.0373284954981228E-2</c:v>
                </c:pt>
                <c:pt idx="3">
                  <c:v>3.5376266265477901E-4</c:v>
                </c:pt>
              </c:numCache>
            </c:numRef>
          </c:val>
        </c:ser>
        <c:ser>
          <c:idx val="9"/>
          <c:order val="6"/>
          <c:tx>
            <c:strRef>
              <c:f>'Fig6 data'!$A$10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data'!$F$10,'Fig6 data'!$M$10,'Fig6 data'!$T$10,'Fig6 data'!$AA$10)</c:f>
              <c:numCache>
                <c:formatCode>_-* 0.0%_-;\-* 0.0%_-;_-* ""??_-;_-@_-</c:formatCode>
                <c:ptCount val="4"/>
                <c:pt idx="0">
                  <c:v>1.0131354715555247E-3</c:v>
                </c:pt>
                <c:pt idx="1">
                  <c:v>7.4621605160179322E-5</c:v>
                </c:pt>
                <c:pt idx="2">
                  <c:v>1.713885388286019E-4</c:v>
                </c:pt>
                <c:pt idx="3">
                  <c:v>0</c:v>
                </c:pt>
              </c:numCache>
            </c:numRef>
          </c:val>
        </c:ser>
        <c:ser>
          <c:idx val="14"/>
          <c:order val="7"/>
          <c:tx>
            <c:strRef>
              <c:f>'Fig6 data'!$B$11</c:f>
              <c:strCache>
                <c:ptCount val="1"/>
                <c:pt idx="0">
                  <c:v>Road Transport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('Fig6 data'!$F$11,'Fig6 data'!$M$11,'Fig6 data'!$T$11,'Fig6 data'!$AA$11)</c:f>
              <c:numCache>
                <c:formatCode>_-* 0.0%_-;\-* 0.0%_-;_-* ""??_-;_-@_-</c:formatCode>
                <c:ptCount val="4"/>
                <c:pt idx="0">
                  <c:v>0.31440213434070019</c:v>
                </c:pt>
                <c:pt idx="1">
                  <c:v>0.38413476416499043</c:v>
                </c:pt>
                <c:pt idx="2">
                  <c:v>0.14647443935126922</c:v>
                </c:pt>
                <c:pt idx="3">
                  <c:v>3.2083592476353537E-3</c:v>
                </c:pt>
              </c:numCache>
            </c:numRef>
          </c:val>
        </c:ser>
        <c:ser>
          <c:idx val="11"/>
          <c:order val="8"/>
          <c:tx>
            <c:strRef>
              <c:f>'Fig6 data'!$A$12</c:f>
              <c:strCache>
                <c:ptCount val="1"/>
                <c:pt idx="0">
                  <c:v>Solvent and product use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data'!$F$12,'Fig6 data'!$M$12,'Fig6 data'!$T$12,'Fig6 data'!$AA$12)</c:f>
              <c:numCache>
                <c:formatCode>_-* 0.0%_-;\-* 0.0%_-;_-* ""??_-;_-@_-</c:formatCode>
                <c:ptCount val="4"/>
                <c:pt idx="0">
                  <c:v>1.7816102372753784E-4</c:v>
                </c:pt>
                <c:pt idx="1">
                  <c:v>1.3215839033032874E-5</c:v>
                </c:pt>
                <c:pt idx="2">
                  <c:v>0.35751634749409139</c:v>
                </c:pt>
                <c:pt idx="3">
                  <c:v>0</c:v>
                </c:pt>
              </c:numCache>
            </c:numRef>
          </c:val>
        </c:ser>
        <c:ser>
          <c:idx val="13"/>
          <c:order val="9"/>
          <c:tx>
            <c:strRef>
              <c:f>'Fig6 data'!$A$13</c:f>
              <c:strCache>
                <c:ptCount val="1"/>
                <c:pt idx="0">
                  <c:v>Waste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('Fig6 data'!$B$2,'Fig6 data'!$I$2,'Fig6 data'!$P$2,'Fig6 data'!$W$2)</c:f>
              <c:strCache>
                <c:ptCount val="4"/>
                <c:pt idx="0">
                  <c:v>CO</c:v>
                </c:pt>
                <c:pt idx="1">
                  <c:v>NOX</c:v>
                </c:pt>
                <c:pt idx="2">
                  <c:v>NMVOC</c:v>
                </c:pt>
                <c:pt idx="3">
                  <c:v>CH4</c:v>
                </c:pt>
              </c:strCache>
            </c:strRef>
          </c:cat>
          <c:val>
            <c:numRef>
              <c:f>('Fig6 data'!$F$13,'Fig6 data'!$M$13,'Fig6 data'!$T$13,'Fig6 data'!$AA$13)</c:f>
              <c:numCache>
                <c:formatCode>_-* 0.0%_-;\-* 0.0%_-;_-* ""??_-;_-@_-</c:formatCode>
                <c:ptCount val="4"/>
                <c:pt idx="0">
                  <c:v>2.4227704830840975E-2</c:v>
                </c:pt>
                <c:pt idx="1">
                  <c:v>2.8811993954818561E-3</c:v>
                </c:pt>
                <c:pt idx="2">
                  <c:v>1.1193978572950763E-2</c:v>
                </c:pt>
                <c:pt idx="3">
                  <c:v>0.34249403296634068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589312"/>
        <c:axId val="158590848"/>
      </c:barChart>
      <c:catAx>
        <c:axId val="15858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85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0848"/>
        <c:scaling>
          <c:orientation val="minMax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8589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104845875715906"/>
          <c:y val="2.5380777702281712E-2"/>
          <c:w val="0.15310096854547733"/>
          <c:h val="0.910666558866138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141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 data"/>
      <sheetName val="Fig2"/>
      <sheetName val="Fig3"/>
      <sheetName val="Fig4"/>
      <sheetName val="Fig5"/>
      <sheetName val="Fig2-5 data"/>
      <sheetName val="Fig6"/>
      <sheetName val="Fig6 data"/>
      <sheetName val="Fig7"/>
      <sheetName val="Fig8"/>
      <sheetName val="Fig9"/>
      <sheetName val="Fig10"/>
      <sheetName val="Fig7-10 data"/>
      <sheetName val="Fig11"/>
      <sheetName val="Fig12"/>
      <sheetName val="Fig13"/>
      <sheetName val="Fig14"/>
      <sheetName val="Fig11-14 data"/>
    </sheetNames>
    <sheetDataSet>
      <sheetData sheetId="0"/>
      <sheetData sheetId="2"/>
      <sheetData sheetId="7"/>
      <sheetData sheetId="9">
        <row r="2">
          <cell r="B2" t="str">
            <v>CO</v>
          </cell>
          <cell r="I2" t="str">
            <v>NOX</v>
          </cell>
          <cell r="P2" t="str">
            <v>NMVOC</v>
          </cell>
          <cell r="W2" t="str">
            <v>CH4</v>
          </cell>
        </row>
        <row r="4">
          <cell r="A4" t="str">
            <v>Agriculture</v>
          </cell>
          <cell r="F4">
            <v>1.9837296861967828E-2</v>
          </cell>
          <cell r="M4">
            <v>1.7837914168127907E-2</v>
          </cell>
          <cell r="T4">
            <v>4.8485772186867018E-2</v>
          </cell>
          <cell r="AA4">
            <v>0.47251301417119018</v>
          </cell>
        </row>
        <row r="5">
          <cell r="A5" t="str">
            <v>Commercial, institutional and households</v>
          </cell>
          <cell r="F5">
            <v>0.41316213575240451</v>
          </cell>
          <cell r="M5">
            <v>0.148432848964512</v>
          </cell>
          <cell r="T5">
            <v>0.15363331281646453</v>
          </cell>
          <cell r="AA5">
            <v>3.3396272531062081E-2</v>
          </cell>
        </row>
        <row r="6">
          <cell r="A6" t="str">
            <v>Energy production and distribution</v>
          </cell>
          <cell r="F6">
            <v>2.8295522139927747E-2</v>
          </cell>
          <cell r="M6">
            <v>0.22076008627328025</v>
          </cell>
          <cell r="T6">
            <v>9.5742371793705622E-2</v>
          </cell>
          <cell r="AA6">
            <v>0.1428078510677851</v>
          </cell>
        </row>
        <row r="7">
          <cell r="A7" t="str">
            <v>Energy use in industry</v>
          </cell>
          <cell r="F7">
            <v>8.8823474897972737E-2</v>
          </cell>
          <cell r="M7">
            <v>0.13414379610479321</v>
          </cell>
          <cell r="T7">
            <v>1.6155078802762676E-2</v>
          </cell>
          <cell r="AA7">
            <v>3.5775390809850865E-3</v>
          </cell>
        </row>
        <row r="8">
          <cell r="A8" t="str">
            <v>Industrial Processes</v>
          </cell>
          <cell r="F8">
            <v>8.8526264411598193E-2</v>
          </cell>
          <cell r="M8">
            <v>2.0861993265435159E-2</v>
          </cell>
          <cell r="T8">
            <v>0.15135402548807877</v>
          </cell>
          <cell r="AA8">
            <v>2.3491704787712299E-3</v>
          </cell>
        </row>
        <row r="9">
          <cell r="A9" t="str">
            <v>Non-road transport</v>
          </cell>
          <cell r="F9">
            <v>2.2134170269304511E-2</v>
          </cell>
          <cell r="M9">
            <v>7.0859560219186782E-2</v>
          </cell>
          <cell r="T9">
            <v>2.0373284954981228E-2</v>
          </cell>
          <cell r="AA9">
            <v>3.5376266265477901E-4</v>
          </cell>
        </row>
        <row r="10">
          <cell r="A10" t="str">
            <v>Other</v>
          </cell>
          <cell r="F10">
            <v>1.0131354715555247E-3</v>
          </cell>
          <cell r="M10">
            <v>7.4621605160179322E-5</v>
          </cell>
          <cell r="T10">
            <v>1.713885388286019E-4</v>
          </cell>
          <cell r="AA10">
            <v>0</v>
          </cell>
        </row>
        <row r="11">
          <cell r="B11" t="str">
            <v>Road Transport</v>
          </cell>
          <cell r="F11">
            <v>0.31440213434070019</v>
          </cell>
          <cell r="M11">
            <v>0.38413476416499043</v>
          </cell>
          <cell r="T11">
            <v>0.14647443935126922</v>
          </cell>
          <cell r="AA11">
            <v>3.2083592476353537E-3</v>
          </cell>
        </row>
        <row r="12">
          <cell r="A12" t="str">
            <v>Solvent and product use</v>
          </cell>
          <cell r="F12">
            <v>1.7816102372753784E-4</v>
          </cell>
          <cell r="M12">
            <v>1.3215839033032874E-5</v>
          </cell>
          <cell r="T12">
            <v>0.35751634749409139</v>
          </cell>
          <cell r="AA12">
            <v>0</v>
          </cell>
        </row>
        <row r="13">
          <cell r="A13" t="str">
            <v>Waste</v>
          </cell>
          <cell r="F13">
            <v>2.4227704830840975E-2</v>
          </cell>
          <cell r="M13">
            <v>2.8811993954818561E-3</v>
          </cell>
          <cell r="T13">
            <v>1.1193978572950763E-2</v>
          </cell>
          <cell r="AA13">
            <v>0.34249403296634068</v>
          </cell>
        </row>
      </sheetData>
      <sheetData sheetId="14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4"/>
  <sheetViews>
    <sheetView tabSelected="1" topLeftCell="B1" zoomScale="70" zoomScaleNormal="70" workbookViewId="0">
      <selection activeCell="B3" sqref="B3"/>
    </sheetView>
  </sheetViews>
  <sheetFormatPr defaultColWidth="9.7109375" defaultRowHeight="14.25" customHeight="1" x14ac:dyDescent="0.2"/>
  <cols>
    <col min="1" max="1" width="16.5703125" style="1" hidden="1" customWidth="1"/>
    <col min="2" max="2" width="46" style="1" customWidth="1"/>
    <col min="3" max="8" width="9.7109375" style="1"/>
    <col min="9" max="9" width="33.5703125" style="1" customWidth="1"/>
    <col min="10" max="15" width="9.7109375" style="1"/>
    <col min="16" max="16" width="33.5703125" style="1" customWidth="1"/>
    <col min="17" max="22" width="9.7109375" style="1"/>
    <col min="23" max="23" width="33.5703125" style="1" customWidth="1"/>
    <col min="24" max="27" width="9.7109375" style="1"/>
    <col min="28" max="28" width="11.5703125" style="1" bestFit="1" customWidth="1"/>
    <col min="29" max="16384" width="9.7109375" style="1"/>
  </cols>
  <sheetData>
    <row r="1" spans="1:28" ht="14.25" customHeight="1" x14ac:dyDescent="0.2">
      <c r="B1" s="2" t="s">
        <v>0</v>
      </c>
    </row>
    <row r="2" spans="1:28" ht="14.25" customHeight="1" x14ac:dyDescent="0.2">
      <c r="B2" s="3" t="s">
        <v>1</v>
      </c>
      <c r="I2" s="3" t="s">
        <v>2</v>
      </c>
      <c r="P2" s="3" t="s">
        <v>3</v>
      </c>
      <c r="W2" s="3" t="s">
        <v>4</v>
      </c>
    </row>
    <row r="3" spans="1:28" s="3" customFormat="1" ht="14.25" customHeight="1" x14ac:dyDescent="0.2">
      <c r="B3" s="4"/>
      <c r="C3" s="5" t="s">
        <v>5</v>
      </c>
      <c r="D3" s="5" t="s">
        <v>6</v>
      </c>
      <c r="E3" s="6" t="s">
        <v>7</v>
      </c>
      <c r="F3" s="6" t="s">
        <v>8</v>
      </c>
      <c r="I3" s="4"/>
      <c r="J3" s="5" t="s">
        <v>5</v>
      </c>
      <c r="K3" s="5" t="s">
        <v>6</v>
      </c>
      <c r="L3" s="6" t="s">
        <v>7</v>
      </c>
      <c r="M3" s="6" t="s">
        <v>8</v>
      </c>
      <c r="P3" s="4"/>
      <c r="Q3" s="5" t="s">
        <v>5</v>
      </c>
      <c r="R3" s="5" t="s">
        <v>6</v>
      </c>
      <c r="S3" s="6" t="s">
        <v>7</v>
      </c>
      <c r="T3" s="6" t="s">
        <v>8</v>
      </c>
      <c r="W3" s="4"/>
      <c r="X3" s="5" t="s">
        <v>5</v>
      </c>
      <c r="Y3" s="5" t="s">
        <v>6</v>
      </c>
      <c r="Z3" s="6" t="s">
        <v>7</v>
      </c>
      <c r="AA3" s="6" t="s">
        <v>8</v>
      </c>
    </row>
    <row r="4" spans="1:28" ht="14.25" customHeight="1" x14ac:dyDescent="0.2">
      <c r="A4" s="1" t="str">
        <f>B4</f>
        <v>Agriculture</v>
      </c>
      <c r="B4" s="7" t="s">
        <v>9</v>
      </c>
      <c r="C4" s="8">
        <v>4.6299838439105352E-2</v>
      </c>
      <c r="D4" s="8">
        <v>4.0897242891156979E-4</v>
      </c>
      <c r="E4" s="8">
        <v>2.2793926278967716E-2</v>
      </c>
      <c r="F4" s="8">
        <v>1.9837296861967828E-2</v>
      </c>
      <c r="G4" s="9">
        <v>0.52766493893599997</v>
      </c>
      <c r="H4" s="10"/>
      <c r="I4" s="7" t="str">
        <f>B4</f>
        <v>Agriculture</v>
      </c>
      <c r="J4" s="8">
        <v>5.6240672541427398E-3</v>
      </c>
      <c r="K4" s="8">
        <v>2.4043711148769688E-3</v>
      </c>
      <c r="L4" s="8">
        <v>2.3681947133572526E-2</v>
      </c>
      <c r="M4" s="8">
        <v>1.7837914168127907E-2</v>
      </c>
      <c r="N4" s="9">
        <v>0.18759975856530001</v>
      </c>
      <c r="P4" s="7" t="str">
        <f>B4</f>
        <v>Agriculture</v>
      </c>
      <c r="Q4" s="8">
        <v>4.0897977331754484E-3</v>
      </c>
      <c r="R4" s="8">
        <v>6.5290404730910287E-2</v>
      </c>
      <c r="S4" s="8">
        <v>5.2659656003888694E-2</v>
      </c>
      <c r="T4" s="8">
        <v>4.8485772186867018E-2</v>
      </c>
      <c r="U4" s="9">
        <v>0.435849637429985</v>
      </c>
      <c r="W4" s="7" t="str">
        <f>B4</f>
        <v>Agriculture</v>
      </c>
      <c r="X4" s="8">
        <v>0.35140855223053613</v>
      </c>
      <c r="Y4" s="8">
        <v>0.32526899997760361</v>
      </c>
      <c r="Z4" s="8">
        <v>0.54617356301161568</v>
      </c>
      <c r="AA4" s="8">
        <v>0.47251301417119018</v>
      </c>
      <c r="AB4" s="9">
        <v>509.88872523809516</v>
      </c>
    </row>
    <row r="5" spans="1:28" ht="14.25" customHeight="1" x14ac:dyDescent="0.2">
      <c r="A5" s="1" t="str">
        <f t="shared" ref="A5:A13" si="0">B5</f>
        <v>Commercial, institutional and households</v>
      </c>
      <c r="B5" s="7" t="s">
        <v>10</v>
      </c>
      <c r="C5" s="8">
        <v>0.79754393576739213</v>
      </c>
      <c r="D5" s="8">
        <v>0.54601901380311957</v>
      </c>
      <c r="E5" s="8">
        <v>0.31212748012727709</v>
      </c>
      <c r="F5" s="8">
        <v>0.41316213575240451</v>
      </c>
      <c r="G5" s="9">
        <v>10.989963735958002</v>
      </c>
      <c r="H5" s="11"/>
      <c r="I5" s="7" t="str">
        <f t="shared" ref="I5:I13" si="1">B5</f>
        <v>Commercial, institutional and households</v>
      </c>
      <c r="J5" s="8">
        <v>0.2805435973235475</v>
      </c>
      <c r="K5" s="8">
        <v>0.14703644587528436</v>
      </c>
      <c r="L5" s="8">
        <v>0.12832034181093158</v>
      </c>
      <c r="M5" s="8">
        <v>0.148432848964512</v>
      </c>
      <c r="N5" s="9">
        <v>1.561055085614</v>
      </c>
      <c r="P5" s="7" t="str">
        <f t="shared" ref="P5:P13" si="2">B5</f>
        <v>Commercial, institutional and households</v>
      </c>
      <c r="Q5" s="8">
        <v>0.19922088236553109</v>
      </c>
      <c r="R5" s="8">
        <v>0.24653843420589966</v>
      </c>
      <c r="S5" s="8">
        <v>0.11695206766267408</v>
      </c>
      <c r="T5" s="8">
        <v>0.15363331281646453</v>
      </c>
      <c r="U5" s="9">
        <v>1.3810448027959998</v>
      </c>
      <c r="W5" s="7" t="str">
        <f t="shared" ref="W5:W13" si="3">B5</f>
        <v>Commercial, institutional and households</v>
      </c>
      <c r="X5" s="8">
        <v>5.7971208103632065E-2</v>
      </c>
      <c r="Y5" s="8">
        <v>4.8650040907387136E-2</v>
      </c>
      <c r="Z5" s="8">
        <v>2.324328174055448E-2</v>
      </c>
      <c r="AA5" s="8">
        <v>3.3396272531062081E-2</v>
      </c>
      <c r="AB5" s="9">
        <v>36.037912857142857</v>
      </c>
    </row>
    <row r="6" spans="1:28" ht="14.25" customHeight="1" x14ac:dyDescent="0.2">
      <c r="A6" s="1" t="str">
        <f t="shared" si="0"/>
        <v>Energy production and distribution</v>
      </c>
      <c r="B6" s="7" t="s">
        <v>11</v>
      </c>
      <c r="C6" s="8">
        <v>1.8498623706036142E-2</v>
      </c>
      <c r="D6" s="8">
        <v>2.6649957259410922E-2</v>
      </c>
      <c r="E6" s="8">
        <v>3.023590438053322E-2</v>
      </c>
      <c r="F6" s="8">
        <v>2.8295522139927747E-2</v>
      </c>
      <c r="G6" s="9">
        <v>0.75265067947600006</v>
      </c>
      <c r="H6" s="11"/>
      <c r="I6" s="7" t="str">
        <f t="shared" si="1"/>
        <v>Energy production and distribution</v>
      </c>
      <c r="J6" s="8">
        <v>0.35648841472727316</v>
      </c>
      <c r="K6" s="8">
        <v>0.28977299198624884</v>
      </c>
      <c r="L6" s="8">
        <v>0.18174949791866624</v>
      </c>
      <c r="M6" s="8">
        <v>0.22076008627328025</v>
      </c>
      <c r="N6" s="9">
        <v>2.3217142147550005</v>
      </c>
      <c r="P6" s="7" t="str">
        <f t="shared" si="2"/>
        <v>Energy production and distribution</v>
      </c>
      <c r="Q6" s="8">
        <v>5.7787890200496954E-2</v>
      </c>
      <c r="R6" s="8">
        <v>0.10424312138724501</v>
      </c>
      <c r="S6" s="8">
        <v>0.10092847414127273</v>
      </c>
      <c r="T6" s="8">
        <v>9.5742371793705622E-2</v>
      </c>
      <c r="U6" s="9">
        <v>0.86064996288285001</v>
      </c>
      <c r="W6" s="7" t="str">
        <f t="shared" si="3"/>
        <v>Energy production and distribution</v>
      </c>
      <c r="X6" s="8">
        <v>4.6642421449137196E-2</v>
      </c>
      <c r="Y6" s="8">
        <v>0.31756711113648606</v>
      </c>
      <c r="Z6" s="8">
        <v>0.10354065056741751</v>
      </c>
      <c r="AA6" s="8">
        <v>0.1428078510677851</v>
      </c>
      <c r="AB6" s="9"/>
    </row>
    <row r="7" spans="1:28" ht="14.25" customHeight="1" x14ac:dyDescent="0.2">
      <c r="A7" s="1" t="str">
        <f t="shared" si="0"/>
        <v>Energy use in industry</v>
      </c>
      <c r="B7" s="7" t="s">
        <v>12</v>
      </c>
      <c r="C7" s="8">
        <v>1.9727115602628468E-2</v>
      </c>
      <c r="D7" s="8">
        <v>6.5855688449278818E-2</v>
      </c>
      <c r="E7" s="8">
        <v>0.10653671871452206</v>
      </c>
      <c r="F7" s="8">
        <v>8.8823474897972737E-2</v>
      </c>
      <c r="G7" s="9">
        <v>2.36267238345259</v>
      </c>
      <c r="H7" s="11"/>
      <c r="I7" s="7" t="str">
        <f t="shared" si="1"/>
        <v>Energy use in industry</v>
      </c>
      <c r="J7" s="8">
        <v>0.15454138903174522</v>
      </c>
      <c r="K7" s="8">
        <v>0.11161479249003205</v>
      </c>
      <c r="L7" s="8">
        <v>0.13665457125924596</v>
      </c>
      <c r="M7" s="8">
        <v>0.13414379610479321</v>
      </c>
      <c r="N7" s="9">
        <v>1.4107783861443002</v>
      </c>
      <c r="P7" s="7" t="str">
        <f t="shared" si="2"/>
        <v>Energy use in industry</v>
      </c>
      <c r="Q7" s="8">
        <v>4.9739165438201843E-3</v>
      </c>
      <c r="R7" s="8">
        <v>2.0659040714372065E-2</v>
      </c>
      <c r="S7" s="8">
        <v>1.7120712657695603E-2</v>
      </c>
      <c r="T7" s="8">
        <v>1.6155078802762676E-2</v>
      </c>
      <c r="U7" s="9">
        <v>0.14522167888137999</v>
      </c>
      <c r="W7" s="7" t="str">
        <f t="shared" si="3"/>
        <v>Energy use in industry</v>
      </c>
      <c r="X7" s="8">
        <v>2.0783307505364045E-3</v>
      </c>
      <c r="Y7" s="8">
        <v>1.7377596618627488E-3</v>
      </c>
      <c r="Z7" s="8">
        <v>4.4971933485171128E-3</v>
      </c>
      <c r="AA7" s="8">
        <v>3.5775390809850865E-3</v>
      </c>
      <c r="AB7" s="9"/>
    </row>
    <row r="8" spans="1:28" ht="14.25" customHeight="1" x14ac:dyDescent="0.2">
      <c r="A8" s="1" t="str">
        <f t="shared" si="0"/>
        <v>Industrial Processes</v>
      </c>
      <c r="B8" s="7" t="s">
        <v>13</v>
      </c>
      <c r="C8" s="8">
        <v>7.9374524479713833E-3</v>
      </c>
      <c r="D8" s="8">
        <v>2.1003182651006449E-2</v>
      </c>
      <c r="E8" s="8">
        <v>0.12331854677772523</v>
      </c>
      <c r="F8" s="8">
        <v>8.8526264411598193E-2</v>
      </c>
      <c r="G8" s="9">
        <v>2.3547666917529999</v>
      </c>
      <c r="I8" s="7" t="str">
        <f t="shared" si="1"/>
        <v>Industrial Processes</v>
      </c>
      <c r="J8" s="8">
        <v>2.1436359797426165E-2</v>
      </c>
      <c r="K8" s="8">
        <v>2.1261439077281695E-2</v>
      </c>
      <c r="L8" s="8">
        <v>2.063981145888456E-2</v>
      </c>
      <c r="M8" s="8">
        <v>2.0861993265435159E-2</v>
      </c>
      <c r="N8" s="9">
        <v>0.21940372976899991</v>
      </c>
      <c r="P8" s="7" t="str">
        <f t="shared" si="2"/>
        <v>Industrial Processes</v>
      </c>
      <c r="Q8" s="8">
        <v>0.63024600854695734</v>
      </c>
      <c r="R8" s="8">
        <v>6.2572130028725442E-2</v>
      </c>
      <c r="S8" s="8">
        <v>7.8304791253489117E-2</v>
      </c>
      <c r="T8" s="8">
        <v>0.15135402548807877</v>
      </c>
      <c r="U8" s="9">
        <v>1.3605557704290001</v>
      </c>
      <c r="W8" s="7" t="str">
        <f t="shared" si="3"/>
        <v>Industrial Processes</v>
      </c>
      <c r="X8" s="8">
        <v>9.5200050510471244E-4</v>
      </c>
      <c r="Y8" s="8">
        <v>4.5744707961476441E-3</v>
      </c>
      <c r="Z8" s="8">
        <v>1.8837958968889372E-3</v>
      </c>
      <c r="AA8" s="8">
        <v>2.3491704787712299E-3</v>
      </c>
      <c r="AB8" s="9">
        <v>2.5349895238095237</v>
      </c>
    </row>
    <row r="9" spans="1:28" ht="14.25" customHeight="1" x14ac:dyDescent="0.2">
      <c r="A9" s="1" t="str">
        <f t="shared" si="0"/>
        <v>Non-road transport</v>
      </c>
      <c r="B9" s="7" t="s">
        <v>14</v>
      </c>
      <c r="C9" s="8">
        <v>1.7423756794828472E-2</v>
      </c>
      <c r="D9" s="8">
        <v>4.1330886680311625E-3</v>
      </c>
      <c r="E9" s="8">
        <v>2.9025979772802499E-2</v>
      </c>
      <c r="F9" s="8">
        <v>2.2134170269304511E-2</v>
      </c>
      <c r="G9" s="9">
        <v>0.58876094282499991</v>
      </c>
      <c r="I9" s="7" t="str">
        <f t="shared" si="1"/>
        <v>Non-road transport</v>
      </c>
      <c r="J9" s="8">
        <v>0.10598315360409061</v>
      </c>
      <c r="K9" s="8">
        <v>2.7881984141727389E-2</v>
      </c>
      <c r="L9" s="8">
        <v>7.6501939800123153E-2</v>
      </c>
      <c r="M9" s="8">
        <v>7.0859560219186782E-2</v>
      </c>
      <c r="N9" s="9">
        <v>0.74522369958000001</v>
      </c>
      <c r="P9" s="7" t="str">
        <f t="shared" si="2"/>
        <v>Non-road transport</v>
      </c>
      <c r="Q9" s="8">
        <v>8.5068279134551065E-3</v>
      </c>
      <c r="R9" s="8">
        <v>4.3868395938903935E-3</v>
      </c>
      <c r="S9" s="8">
        <v>2.7436573441998374E-2</v>
      </c>
      <c r="T9" s="8">
        <v>2.0373284954981228E-2</v>
      </c>
      <c r="U9" s="9">
        <v>0.183140093689</v>
      </c>
      <c r="W9" s="7" t="str">
        <f t="shared" si="3"/>
        <v>Non-road transport</v>
      </c>
      <c r="X9" s="8">
        <v>1.067463880793072E-3</v>
      </c>
      <c r="Y9" s="8">
        <v>1.3210992268818437E-4</v>
      </c>
      <c r="Z9" s="8">
        <v>2.827086204348276E-4</v>
      </c>
      <c r="AA9" s="8">
        <v>3.5376266265477901E-4</v>
      </c>
      <c r="AB9" s="9">
        <v>0.38174523809523803</v>
      </c>
    </row>
    <row r="10" spans="1:28" ht="14.25" customHeight="1" x14ac:dyDescent="0.2">
      <c r="A10" s="1" t="str">
        <f t="shared" si="0"/>
        <v>Other</v>
      </c>
      <c r="B10" s="7" t="s">
        <v>15</v>
      </c>
      <c r="C10" s="8">
        <v>3.1531423566042235E-4</v>
      </c>
      <c r="D10" s="8">
        <v>2.2031738555237214E-3</v>
      </c>
      <c r="E10" s="8">
        <v>6.9900209119034727E-4</v>
      </c>
      <c r="F10" s="8">
        <v>1.0131354715555247E-3</v>
      </c>
      <c r="G10" s="9">
        <v>2.6949037988999999E-2</v>
      </c>
      <c r="I10" s="7" t="str">
        <f t="shared" si="1"/>
        <v>Other</v>
      </c>
      <c r="J10" s="8">
        <v>5.3316546096024726E-5</v>
      </c>
      <c r="K10" s="8">
        <v>2.0080152475500916E-4</v>
      </c>
      <c r="L10" s="8">
        <v>4.5095977946003889E-5</v>
      </c>
      <c r="M10" s="8">
        <v>7.4621605160179322E-5</v>
      </c>
      <c r="N10" s="9">
        <v>7.8478879200000011E-4</v>
      </c>
      <c r="P10" s="7" t="str">
        <f t="shared" si="2"/>
        <v>Other</v>
      </c>
      <c r="Q10" s="8">
        <v>1.0445645248956306E-4</v>
      </c>
      <c r="R10" s="8">
        <v>0</v>
      </c>
      <c r="S10" s="8">
        <v>2.3477303550670789E-4</v>
      </c>
      <c r="T10" s="8">
        <v>1.713885388286019E-4</v>
      </c>
      <c r="U10" s="9">
        <v>1.5406505690000001E-3</v>
      </c>
      <c r="W10" s="7" t="str">
        <f t="shared" si="3"/>
        <v>Other</v>
      </c>
      <c r="X10" s="8">
        <v>0</v>
      </c>
      <c r="Y10" s="8">
        <v>0</v>
      </c>
      <c r="Z10" s="8">
        <v>0</v>
      </c>
      <c r="AA10" s="8">
        <v>0</v>
      </c>
      <c r="AB10" s="9">
        <v>0</v>
      </c>
    </row>
    <row r="11" spans="1:28" ht="14.25" customHeight="1" x14ac:dyDescent="0.2">
      <c r="A11" s="1" t="str">
        <f t="shared" si="0"/>
        <v>Road Transport</v>
      </c>
      <c r="B11" s="7" t="s">
        <v>16</v>
      </c>
      <c r="C11" s="8">
        <v>9.1904436135816184E-2</v>
      </c>
      <c r="D11" s="8">
        <v>0.32854837051833147</v>
      </c>
      <c r="E11" s="8">
        <v>0.34087646872919081</v>
      </c>
      <c r="F11" s="8">
        <v>0.31440213434070019</v>
      </c>
      <c r="G11" s="9">
        <v>8.3629833324869995</v>
      </c>
      <c r="I11" s="7" t="str">
        <f t="shared" si="1"/>
        <v>Road Transport</v>
      </c>
      <c r="J11" s="8">
        <v>7.5200045005831065E-2</v>
      </c>
      <c r="K11" s="8">
        <v>0.39811970692979343</v>
      </c>
      <c r="L11" s="8">
        <v>0.42731594779388177</v>
      </c>
      <c r="M11" s="8">
        <v>0.38413476416499043</v>
      </c>
      <c r="N11" s="9">
        <v>4.0399111877470002</v>
      </c>
      <c r="P11" s="7" t="str">
        <f t="shared" si="2"/>
        <v>Road Transport</v>
      </c>
      <c r="Q11" s="8">
        <v>2.7268057480377805E-2</v>
      </c>
      <c r="R11" s="8">
        <v>0.23677387319982268</v>
      </c>
      <c r="S11" s="8">
        <v>0.14450647679472914</v>
      </c>
      <c r="T11" s="8">
        <v>0.14647443935126922</v>
      </c>
      <c r="U11" s="9">
        <v>1.3166920604660004</v>
      </c>
      <c r="W11" s="7" t="str">
        <f t="shared" si="3"/>
        <v>Road Transport</v>
      </c>
      <c r="X11" s="8">
        <v>2.6166714810891812E-3</v>
      </c>
      <c r="Y11" s="8">
        <v>2.6190947800863017E-3</v>
      </c>
      <c r="Z11" s="8">
        <v>3.5237158015091327E-3</v>
      </c>
      <c r="AA11" s="8">
        <v>3.2083592476353537E-3</v>
      </c>
      <c r="AB11" s="9">
        <v>3.4621400000000011</v>
      </c>
    </row>
    <row r="12" spans="1:28" ht="14.25" customHeight="1" x14ac:dyDescent="0.2">
      <c r="A12" s="1" t="str">
        <f t="shared" si="0"/>
        <v>Solvent and product use</v>
      </c>
      <c r="B12" s="7" t="s">
        <v>17</v>
      </c>
      <c r="C12" s="8">
        <v>2.0026117921139488E-4</v>
      </c>
      <c r="D12" s="8">
        <v>2.6975810136545082E-7</v>
      </c>
      <c r="E12" s="8">
        <v>2.3654064534092613E-4</v>
      </c>
      <c r="F12" s="8">
        <v>1.7816102372753784E-4</v>
      </c>
      <c r="G12" s="9">
        <v>4.7390189480000008E-3</v>
      </c>
      <c r="I12" s="7" t="str">
        <f t="shared" si="1"/>
        <v>Solvent and product use</v>
      </c>
      <c r="J12" s="8">
        <v>1.278781049519834E-5</v>
      </c>
      <c r="K12" s="8">
        <v>5.9096108723693829E-8</v>
      </c>
      <c r="L12" s="8">
        <v>1.6669855518737974E-5</v>
      </c>
      <c r="M12" s="8">
        <v>1.3215839033032874E-5</v>
      </c>
      <c r="N12" s="9">
        <v>1.3898980499999999E-4</v>
      </c>
      <c r="P12" s="7" t="str">
        <f t="shared" si="2"/>
        <v>Solvent and product use</v>
      </c>
      <c r="Q12" s="8">
        <v>6.609254432274736E-2</v>
      </c>
      <c r="R12" s="8">
        <v>0.25526529511245322</v>
      </c>
      <c r="S12" s="8">
        <v>0.44671250959311687</v>
      </c>
      <c r="T12" s="8">
        <v>0.35751634749409139</v>
      </c>
      <c r="U12" s="9">
        <v>3.2137957879692998</v>
      </c>
      <c r="W12" s="7" t="str">
        <f t="shared" si="3"/>
        <v>Solvent and product use</v>
      </c>
      <c r="X12" s="8">
        <v>0</v>
      </c>
      <c r="Y12" s="8">
        <v>0</v>
      </c>
      <c r="Z12" s="8">
        <v>0</v>
      </c>
      <c r="AA12" s="8">
        <v>0</v>
      </c>
      <c r="AB12" s="9">
        <v>0</v>
      </c>
    </row>
    <row r="13" spans="1:28" ht="14.25" customHeight="1" x14ac:dyDescent="0.2">
      <c r="A13" s="1" t="str">
        <f t="shared" si="0"/>
        <v>Waste</v>
      </c>
      <c r="B13" s="7" t="s">
        <v>18</v>
      </c>
      <c r="C13" s="8">
        <v>7.4926569134991486E-4</v>
      </c>
      <c r="D13" s="8">
        <v>5.1782826082851108E-3</v>
      </c>
      <c r="E13" s="8">
        <v>3.414943248245017E-2</v>
      </c>
      <c r="F13" s="8">
        <v>2.4227704830840975E-2</v>
      </c>
      <c r="G13" s="9">
        <v>0.64444820678339998</v>
      </c>
      <c r="I13" s="7" t="str">
        <f t="shared" si="1"/>
        <v>Waste</v>
      </c>
      <c r="J13" s="8">
        <v>3.1686889935223097E-4</v>
      </c>
      <c r="K13" s="8">
        <v>1.7074077638913338E-3</v>
      </c>
      <c r="L13" s="8">
        <v>3.5741769912288985E-3</v>
      </c>
      <c r="M13" s="8">
        <v>2.8811993954818561E-3</v>
      </c>
      <c r="N13" s="9">
        <v>3.0301318073200006E-2</v>
      </c>
      <c r="P13" s="7" t="str">
        <f t="shared" si="2"/>
        <v>Waste</v>
      </c>
      <c r="Q13" s="8">
        <v>1.7096184409492725E-3</v>
      </c>
      <c r="R13" s="8">
        <v>4.2708610266812613E-3</v>
      </c>
      <c r="S13" s="8">
        <v>1.5143965415628445E-2</v>
      </c>
      <c r="T13" s="8">
        <v>1.1193978572950763E-2</v>
      </c>
      <c r="U13" s="9">
        <v>0.10062522019069998</v>
      </c>
      <c r="W13" s="7" t="str">
        <f t="shared" si="3"/>
        <v>Waste</v>
      </c>
      <c r="X13" s="8">
        <v>0.53726335827374072</v>
      </c>
      <c r="Y13" s="8">
        <v>0.2984504148388803</v>
      </c>
      <c r="Z13" s="8">
        <v>0.3173550923707989</v>
      </c>
      <c r="AA13" s="8">
        <v>0.34249403296634068</v>
      </c>
      <c r="AB13" s="9">
        <v>369.58526142857147</v>
      </c>
    </row>
    <row r="14" spans="1:28" ht="14.25" customHeight="1" x14ac:dyDescent="0.2">
      <c r="C14" s="12"/>
      <c r="D14" s="12"/>
      <c r="E14" s="12"/>
      <c r="F14" s="12"/>
      <c r="G14" s="13">
        <f>SUM(G4:G13)</f>
        <v>26.615598968607998</v>
      </c>
      <c r="N14" s="13">
        <f>SUM(N4:N13)</f>
        <v>10.516911158844801</v>
      </c>
      <c r="U14" s="13">
        <f>SUM(U4:U13)</f>
        <v>8.9991156653032149</v>
      </c>
      <c r="AB14" s="13">
        <f>SUM(AB4:AB13)</f>
        <v>921.8907742857142</v>
      </c>
    </row>
    <row r="17" spans="2:27" ht="14.25" customHeight="1" x14ac:dyDescent="0.2">
      <c r="B17" s="1" t="s">
        <v>19</v>
      </c>
      <c r="C17" s="1" t="s">
        <v>20</v>
      </c>
    </row>
    <row r="18" spans="2:27" ht="14.25" customHeight="1" x14ac:dyDescent="0.2">
      <c r="B18" s="1" t="s">
        <v>21</v>
      </c>
      <c r="C18" s="3" t="s">
        <v>22</v>
      </c>
    </row>
    <row r="19" spans="2:27" ht="14.25" customHeight="1" x14ac:dyDescent="0.2">
      <c r="B19" s="14" t="s">
        <v>23</v>
      </c>
      <c r="C19" s="15"/>
    </row>
    <row r="22" spans="2:27" s="19" customFormat="1" ht="14.25" customHeight="1" x14ac:dyDescent="0.2">
      <c r="B22" s="16" t="s">
        <v>24</v>
      </c>
      <c r="C22" s="17">
        <v>1.0005999999999999</v>
      </c>
      <c r="D22" s="17">
        <v>1</v>
      </c>
      <c r="E22" s="17">
        <v>1</v>
      </c>
      <c r="F22" s="17">
        <v>1.0005999999999999</v>
      </c>
      <c r="G22" s="16"/>
      <c r="H22" s="16"/>
      <c r="I22" s="18" t="s">
        <v>24</v>
      </c>
      <c r="J22" s="17">
        <v>1.0002</v>
      </c>
      <c r="K22" s="17">
        <v>1</v>
      </c>
      <c r="L22" s="17">
        <v>0.99850000000000005</v>
      </c>
      <c r="M22" s="17">
        <v>1</v>
      </c>
      <c r="N22" s="16"/>
      <c r="O22" s="16"/>
      <c r="P22" s="18" t="s">
        <v>24</v>
      </c>
      <c r="Q22" s="17">
        <v>1</v>
      </c>
      <c r="R22" s="17">
        <v>1</v>
      </c>
      <c r="S22" s="17">
        <v>1</v>
      </c>
      <c r="T22" s="17">
        <v>1.0011000000000001</v>
      </c>
      <c r="W22" s="18" t="s">
        <v>24</v>
      </c>
      <c r="X22" s="17">
        <v>1</v>
      </c>
      <c r="Y22" s="17">
        <v>0.999</v>
      </c>
      <c r="Z22" s="17">
        <v>1.0004999999999999</v>
      </c>
      <c r="AA22" s="17">
        <v>1.0006999999999999</v>
      </c>
    </row>
    <row r="23" spans="2:27" ht="14.25" customHeight="1" x14ac:dyDescent="0.2">
      <c r="C23" s="20"/>
    </row>
    <row r="24" spans="2:27" ht="14.25" customHeight="1" x14ac:dyDescent="0.2">
      <c r="C24" s="20"/>
    </row>
    <row r="25" spans="2:27" ht="14.25" customHeight="1" x14ac:dyDescent="0.2">
      <c r="C25" s="20"/>
    </row>
    <row r="26" spans="2:27" ht="14.25" customHeight="1" x14ac:dyDescent="0.2">
      <c r="B26" s="11"/>
      <c r="C26" s="20"/>
    </row>
    <row r="27" spans="2:27" ht="14.25" customHeight="1" x14ac:dyDescent="0.2">
      <c r="B27" s="11"/>
      <c r="C27" s="20"/>
    </row>
    <row r="28" spans="2:27" ht="14.25" customHeight="1" x14ac:dyDescent="0.2">
      <c r="B28" s="11"/>
      <c r="C28" s="20"/>
    </row>
    <row r="29" spans="2:27" ht="14.25" customHeight="1" x14ac:dyDescent="0.2">
      <c r="B29" s="11"/>
      <c r="C29" s="20"/>
    </row>
    <row r="30" spans="2:27" ht="14.25" customHeight="1" x14ac:dyDescent="0.2">
      <c r="B30" s="11"/>
    </row>
    <row r="31" spans="2:27" ht="14.25" customHeight="1" x14ac:dyDescent="0.2">
      <c r="B31" s="11"/>
    </row>
    <row r="32" spans="2:27" ht="14.25" customHeight="1" x14ac:dyDescent="0.2">
      <c r="B32" s="11"/>
    </row>
    <row r="33" spans="2:2" ht="14.25" customHeight="1" x14ac:dyDescent="0.2">
      <c r="B33" s="11"/>
    </row>
    <row r="34" spans="2:2" ht="14.25" customHeight="1" x14ac:dyDescent="0.2">
      <c r="B34" s="11"/>
    </row>
  </sheetData>
  <conditionalFormatting sqref="C4:F13 J4:M13 Q4:T13 X4:AA13">
    <cfRule type="cellIs" dxfId="0" priority="1" operator="equal">
      <formula>C$22/10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Fig6 data</vt:lpstr>
      <vt:lpstr>Fig6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2011-10-18T13:07:32Z</dcterms:created>
  <dcterms:modified xsi:type="dcterms:W3CDTF">2011-10-18T13:08:33Z</dcterms:modified>
</cp:coreProperties>
</file>