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4475" tabRatio="983" activeTab="0"/>
  </bookViews>
  <sheets>
    <sheet name="pSCIs CDDA" sheetId="1" r:id="rId1"/>
    <sheet name="pSCIs data" sheetId="2" r:id="rId2"/>
  </sheets>
  <definedNames/>
  <calcPr fullCalcOnLoad="1"/>
</workbook>
</file>

<file path=xl/sharedStrings.xml><?xml version="1.0" encoding="utf-8"?>
<sst xmlns="http://schemas.openxmlformats.org/spreadsheetml/2006/main" count="62" uniqueCount="44">
  <si>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</si>
  <si>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</si>
  <si>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</si>
  <si>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</si>
  <si>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</si>
  <si>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</si>
  <si>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</si>
  <si>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</si>
  <si>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</si>
  <si>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</si>
  <si>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</si>
  <si>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</si>
  <si>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</si>
  <si>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</si>
  <si>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</si>
  <si>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STn2000 (ha)</t>
  </si>
  <si>
    <t>Snatn2000 (ha)</t>
  </si>
  <si>
    <t>Sn2000 (ha)</t>
  </si>
  <si>
    <t>base pSCIs dec 2004</t>
  </si>
  <si>
    <t>desicode=XX00 et IN** exclus</t>
  </si>
  <si>
    <t>STnat (ha)</t>
  </si>
  <si>
    <t>Snat (ha)</t>
  </si>
  <si>
    <t>pSCIs</t>
  </si>
  <si>
    <t>CDDA 200410</t>
  </si>
  <si>
    <t>Austria</t>
  </si>
  <si>
    <t>Belgium</t>
  </si>
  <si>
    <t>Germany</t>
  </si>
  <si>
    <t>Denmark</t>
  </si>
  <si>
    <t>Espania</t>
  </si>
  <si>
    <t>Finland</t>
  </si>
  <si>
    <t>France</t>
  </si>
  <si>
    <t>Greece</t>
  </si>
  <si>
    <t>Ireland</t>
  </si>
  <si>
    <t>Italy</t>
  </si>
  <si>
    <t>Luxemburgh</t>
  </si>
  <si>
    <t>Netherlands</t>
  </si>
  <si>
    <t>Portugal</t>
  </si>
  <si>
    <t>Sweden</t>
  </si>
  <si>
    <t>United Kingdom</t>
  </si>
  <si>
    <t>pSCIs et CDDA sites (bdd pSCIs, dec 2004) (CDDA, oct 2004)</t>
  </si>
  <si>
    <t>CSI-08</t>
  </si>
  <si>
    <t xml:space="preserve">Total surface areas only designated for EC Birds Directive, only protected by national instruments and covered by both </t>
  </si>
  <si>
    <t>SUM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</si>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</sst>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&quot;kr.&quot;* #,##0.00_-;\-&quot;kr.&quot;* #,##0.00_-;_-&quot;kr.&quot;* &quot;-&quot;??_-;_-@_-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1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center"/>
      <protection/>
    </xf>
    <xf numFmtId="0" fontId="1" fillId="0" borderId="0" xfId="21" applyFont="1" applyFill="1" applyBorder="1" applyAlignment="1">
      <alignment horizontal="left" wrapText="1"/>
      <protection/>
    </xf>
    <xf numFmtId="0" fontId="1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" borderId="2" xfId="21" applyFont="1" applyFill="1" applyBorder="1" applyAlignment="1">
      <alignment horizontal="center"/>
      <protection/>
    </xf>
    <xf numFmtId="0" fontId="1" fillId="3" borderId="2" xfId="21" applyFont="1" applyFill="1" applyBorder="1" applyAlignment="1">
      <alignment horizontal="right" wrapText="1"/>
      <protection/>
    </xf>
    <xf numFmtId="0" fontId="0" fillId="2" borderId="2" xfId="0" applyFill="1" applyBorder="1" applyAlignment="1">
      <alignment/>
    </xf>
    <xf numFmtId="0" fontId="1" fillId="2" borderId="2" xfId="21" applyFont="1" applyFill="1" applyBorder="1" applyAlignment="1">
      <alignment horizontal="right" wrapText="1"/>
      <protection/>
    </xf>
    <xf numFmtId="0" fontId="1" fillId="2" borderId="2" xfId="21" applyFont="1" applyFill="1" applyBorder="1" applyAlignment="1">
      <alignment horizontal="right" wrapText="1"/>
      <protection/>
    </xf>
    <xf numFmtId="0" fontId="8" fillId="0" borderId="3" xfId="21" applyFont="1" applyFill="1" applyBorder="1" applyAlignment="1">
      <alignment horizontal="center"/>
      <protection/>
    </xf>
    <xf numFmtId="0" fontId="9" fillId="0" borderId="4" xfId="21" applyFont="1" applyFill="1" applyBorder="1" applyAlignment="1">
      <alignment horizontal="right" wrapText="1"/>
      <protection/>
    </xf>
    <xf numFmtId="0" fontId="8" fillId="0" borderId="1" xfId="21" applyFont="1" applyFill="1" applyBorder="1" applyAlignment="1">
      <alignment horizontal="center"/>
      <protection/>
    </xf>
    <xf numFmtId="0" fontId="8" fillId="0" borderId="3" xfId="22" applyFont="1" applyFill="1" applyBorder="1" applyAlignment="1">
      <alignment horizontal="center"/>
      <protection/>
    </xf>
    <xf numFmtId="0" fontId="9" fillId="0" borderId="5" xfId="22" applyFont="1" applyFill="1" applyBorder="1" applyAlignment="1">
      <alignment horizontal="left" wrapText="1"/>
      <protection/>
    </xf>
    <xf numFmtId="0" fontId="9" fillId="0" borderId="4" xfId="22" applyFont="1" applyFill="1" applyBorder="1" applyAlignment="1">
      <alignment horizontal="right" wrapText="1"/>
      <protection/>
    </xf>
    <xf numFmtId="0" fontId="10" fillId="0" borderId="4" xfId="22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euil1" xfId="21"/>
    <cellStyle name="Normal_pSCIs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6"/>
          <c:w val="0.86725"/>
          <c:h val="0.989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'pSCIs data'!$H$5</c:f>
              <c:strCache>
                <c:ptCount val="1"/>
                <c:pt idx="0">
                  <c:v>Snat (ha)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'pSCIs data'!$A$6:$A$20</c:f>
              <c:strCache>
                <c:ptCount val="15"/>
                <c:pt idx="0">
                  <c:v>Germany</c:v>
                </c:pt>
                <c:pt idx="1">
                  <c:v>United Kingdom</c:v>
                </c:pt>
                <c:pt idx="2">
                  <c:v>Austria</c:v>
                </c:pt>
                <c:pt idx="3">
                  <c:v>Luxemburgh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Ireland</c:v>
                </c:pt>
                <c:pt idx="8">
                  <c:v>Portugal</c:v>
                </c:pt>
                <c:pt idx="9">
                  <c:v>Finland</c:v>
                </c:pt>
                <c:pt idx="10">
                  <c:v>Denmark</c:v>
                </c:pt>
                <c:pt idx="11">
                  <c:v>Espania</c:v>
                </c:pt>
                <c:pt idx="12">
                  <c:v>France</c:v>
                </c:pt>
                <c:pt idx="13">
                  <c:v>Sweden</c:v>
                </c:pt>
                <c:pt idx="14">
                  <c:v>Greece</c:v>
                </c:pt>
              </c:strCache>
            </c:strRef>
          </c:cat>
          <c:val>
            <c:numRef>
              <c:f>'pSCIs data'!$H$6:$H$20</c:f>
              <c:numCache>
                <c:ptCount val="15"/>
                <c:pt idx="0">
                  <c:v>9383378.111954011</c:v>
                </c:pt>
                <c:pt idx="1">
                  <c:v>6870813.582880031</c:v>
                </c:pt>
                <c:pt idx="2">
                  <c:v>1596575.345269996</c:v>
                </c:pt>
                <c:pt idx="3">
                  <c:v>53080.2465</c:v>
                </c:pt>
                <c:pt idx="4">
                  <c:v>3548416.0219999994</c:v>
                </c:pt>
                <c:pt idx="5">
                  <c:v>354664.47</c:v>
                </c:pt>
                <c:pt idx="6">
                  <c:v>81449.05513467</c:v>
                </c:pt>
                <c:pt idx="7">
                  <c:v>207421.73409999994</c:v>
                </c:pt>
                <c:pt idx="8">
                  <c:v>247800.6457000001</c:v>
                </c:pt>
                <c:pt idx="9">
                  <c:v>386136.53550000116</c:v>
                </c:pt>
                <c:pt idx="10">
                  <c:v>65525.03700000001</c:v>
                </c:pt>
                <c:pt idx="11">
                  <c:v>597325.1189080039</c:v>
                </c:pt>
                <c:pt idx="12">
                  <c:v>110806.00610064715</c:v>
                </c:pt>
                <c:pt idx="13">
                  <c:v>44279.338930848055</c:v>
                </c:pt>
                <c:pt idx="14">
                  <c:v>15859.65628200036</c:v>
                </c:pt>
              </c:numCache>
            </c:numRef>
          </c:val>
        </c:ser>
        <c:ser>
          <c:idx val="0"/>
          <c:order val="1"/>
          <c:tx>
            <c:strRef>
              <c:f>'pSCIs data'!$C$5</c:f>
              <c:strCache>
                <c:ptCount val="1"/>
                <c:pt idx="0">
                  <c:v>Snatn2000 (ha)</c:v>
                </c:pt>
              </c:strCache>
            </c:strRef>
          </c:tx>
          <c:spPr>
            <a:pattFill prst="wdUpDiag">
              <a:fgClr>
                <a:srgbClr val="0000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'pSCIs data'!$A$6:$A$20</c:f>
              <c:strCache>
                <c:ptCount val="15"/>
                <c:pt idx="0">
                  <c:v>Germany</c:v>
                </c:pt>
                <c:pt idx="1">
                  <c:v>United Kingdom</c:v>
                </c:pt>
                <c:pt idx="2">
                  <c:v>Austria</c:v>
                </c:pt>
                <c:pt idx="3">
                  <c:v>Luxemburgh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Ireland</c:v>
                </c:pt>
                <c:pt idx="8">
                  <c:v>Portugal</c:v>
                </c:pt>
                <c:pt idx="9">
                  <c:v>Finland</c:v>
                </c:pt>
                <c:pt idx="10">
                  <c:v>Denmark</c:v>
                </c:pt>
                <c:pt idx="11">
                  <c:v>Espania</c:v>
                </c:pt>
                <c:pt idx="12">
                  <c:v>France</c:v>
                </c:pt>
                <c:pt idx="13">
                  <c:v>Sweden</c:v>
                </c:pt>
                <c:pt idx="14">
                  <c:v>Greece</c:v>
                </c:pt>
              </c:strCache>
            </c:strRef>
          </c:cat>
          <c:val>
            <c:numRef>
              <c:f>'pSCIs data'!$C$6:$C$20</c:f>
              <c:numCache>
                <c:ptCount val="15"/>
                <c:pt idx="0">
                  <c:v>1670186.3380459945</c:v>
                </c:pt>
                <c:pt idx="1">
                  <c:v>1499006.34826</c:v>
                </c:pt>
                <c:pt idx="2">
                  <c:v>750967.74068</c:v>
                </c:pt>
                <c:pt idx="3">
                  <c:v>37335.7535</c:v>
                </c:pt>
                <c:pt idx="4">
                  <c:v>2184145.9780000006</c:v>
                </c:pt>
                <c:pt idx="5">
                  <c:v>429725.53</c:v>
                </c:pt>
                <c:pt idx="6">
                  <c:v>23789.03486533</c:v>
                </c:pt>
                <c:pt idx="7">
                  <c:v>97062.76590000004</c:v>
                </c:pt>
                <c:pt idx="8">
                  <c:v>531215.3542999999</c:v>
                </c:pt>
                <c:pt idx="9">
                  <c:v>2734852.164499999</c:v>
                </c:pt>
                <c:pt idx="10">
                  <c:v>414826.963</c:v>
                </c:pt>
                <c:pt idx="11">
                  <c:v>4209747.881091996</c:v>
                </c:pt>
                <c:pt idx="12">
                  <c:v>1595075.7573999988</c:v>
                </c:pt>
                <c:pt idx="13">
                  <c:v>4931437.823000004</c:v>
                </c:pt>
                <c:pt idx="14">
                  <c:v>679309.4437179996</c:v>
                </c:pt>
              </c:numCache>
            </c:numRef>
          </c:val>
        </c:ser>
        <c:ser>
          <c:idx val="1"/>
          <c:order val="2"/>
          <c:tx>
            <c:strRef>
              <c:f>'pSCIs data'!$D$5</c:f>
              <c:strCache>
                <c:ptCount val="1"/>
                <c:pt idx="0">
                  <c:v>Sn2000 (ha)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'pSCIs data'!$A$6:$A$20</c:f>
              <c:strCache>
                <c:ptCount val="15"/>
                <c:pt idx="0">
                  <c:v>Germany</c:v>
                </c:pt>
                <c:pt idx="1">
                  <c:v>United Kingdom</c:v>
                </c:pt>
                <c:pt idx="2">
                  <c:v>Austria</c:v>
                </c:pt>
                <c:pt idx="3">
                  <c:v>Luxemburgh</c:v>
                </c:pt>
                <c:pt idx="4">
                  <c:v>Italy</c:v>
                </c:pt>
                <c:pt idx="5">
                  <c:v>Netherlands</c:v>
                </c:pt>
                <c:pt idx="6">
                  <c:v>Belgium</c:v>
                </c:pt>
                <c:pt idx="7">
                  <c:v>Ireland</c:v>
                </c:pt>
                <c:pt idx="8">
                  <c:v>Portugal</c:v>
                </c:pt>
                <c:pt idx="9">
                  <c:v>Finland</c:v>
                </c:pt>
                <c:pt idx="10">
                  <c:v>Denmark</c:v>
                </c:pt>
                <c:pt idx="11">
                  <c:v>Espania</c:v>
                </c:pt>
                <c:pt idx="12">
                  <c:v>France</c:v>
                </c:pt>
                <c:pt idx="13">
                  <c:v>Sweden</c:v>
                </c:pt>
                <c:pt idx="14">
                  <c:v>Greece</c:v>
                </c:pt>
              </c:strCache>
            </c:strRef>
          </c:cat>
          <c:val>
            <c:numRef>
              <c:f>'pSCIs data'!$D$6:$D$20</c:f>
              <c:numCache>
                <c:ptCount val="15"/>
                <c:pt idx="0">
                  <c:v>1544441.3519539942</c:v>
                </c:pt>
                <c:pt idx="1">
                  <c:v>1005349.9217399999</c:v>
                </c:pt>
                <c:pt idx="2">
                  <c:v>137425.3373199997</c:v>
                </c:pt>
                <c:pt idx="3">
                  <c:v>975.3965000000026</c:v>
                </c:pt>
                <c:pt idx="4">
                  <c:v>2213632.8819999998</c:v>
                </c:pt>
                <c:pt idx="5">
                  <c:v>321111.47</c:v>
                </c:pt>
                <c:pt idx="6">
                  <c:v>298299.0016346701</c:v>
                </c:pt>
                <c:pt idx="7">
                  <c:v>959011.3541000001</c:v>
                </c:pt>
                <c:pt idx="8">
                  <c:v>1119034.9357000003</c:v>
                </c:pt>
                <c:pt idx="9">
                  <c:v>2058372.0155000007</c:v>
                </c:pt>
                <c:pt idx="10">
                  <c:v>698768.037</c:v>
                </c:pt>
                <c:pt idx="11">
                  <c:v>7702435.840827008</c:v>
                </c:pt>
                <c:pt idx="12">
                  <c:v>2625030.1126000015</c:v>
                </c:pt>
                <c:pt idx="13">
                  <c:v>1304185.076999994</c:v>
                </c:pt>
                <c:pt idx="14">
                  <c:v>2084787.4962820003</c:v>
                </c:pt>
              </c:numCache>
            </c:numRef>
          </c:val>
        </c:ser>
        <c:overlap val="100"/>
        <c:axId val="54005820"/>
        <c:axId val="16290333"/>
      </c:barChart>
      <c:catAx>
        <c:axId val="54005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90333"/>
        <c:crosses val="autoZero"/>
        <c:auto val="1"/>
        <c:lblOffset val="100"/>
        <c:noMultiLvlLbl val="0"/>
      </c:catAx>
      <c:valAx>
        <c:axId val="162903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058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7175"/>
          <c:w val="0.1255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7962900"/>
    <xdr:graphicFrame>
      <xdr:nvGraphicFramePr>
        <xdr:cNvPr id="1" name="Chart 1"/>
        <xdr:cNvGraphicFramePr/>
      </xdr:nvGraphicFramePr>
      <xdr:xfrm>
        <a:off x="0" y="0"/>
        <a:ext cx="12153900" cy="796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C38" sqref="C38"/>
    </sheetView>
  </sheetViews>
  <sheetFormatPr defaultColWidth="9.140625" defaultRowHeight="12.75"/>
  <cols>
    <col min="1" max="1" width="18.8515625" style="1" customWidth="1"/>
    <col min="2" max="2" width="12.421875" style="0" bestFit="1" customWidth="1"/>
    <col min="3" max="3" width="14.28125" style="0" bestFit="1" customWidth="1"/>
    <col min="4" max="4" width="12.00390625" style="0" bestFit="1" customWidth="1"/>
    <col min="5" max="5" width="11.421875" style="0" customWidth="1"/>
    <col min="6" max="6" width="12.7109375" style="0" bestFit="1" customWidth="1"/>
    <col min="7" max="8" width="11.421875" style="0" bestFit="1" customWidth="1"/>
    <col min="9" max="16384" width="11.421875" style="0" customWidth="1"/>
  </cols>
  <sheetData>
    <row r="1" ht="12.75">
      <c r="A1" s="1" t="s">
        <v>40</v>
      </c>
    </row>
    <row r="2" ht="12.75">
      <c r="A2" s="9" t="s">
        <v>41</v>
      </c>
    </row>
    <row r="3" ht="12.75">
      <c r="A3" s="8" t="s">
        <v>39</v>
      </c>
    </row>
    <row r="4" spans="11:15" ht="12.75">
      <c r="K4" t="s">
        <v>42</v>
      </c>
      <c r="M4" s="25"/>
      <c r="N4" s="25"/>
      <c r="O4" s="25"/>
    </row>
    <row r="5" spans="1:15" ht="12.75">
      <c r="A5" s="3" t="s">
        <v>22</v>
      </c>
      <c r="B5" s="15" t="s">
        <v>15</v>
      </c>
      <c r="C5" s="10" t="s">
        <v>16</v>
      </c>
      <c r="D5" s="10" t="s">
        <v>17</v>
      </c>
      <c r="F5" s="17" t="s">
        <v>23</v>
      </c>
      <c r="G5" s="18" t="s">
        <v>20</v>
      </c>
      <c r="H5" s="10" t="s">
        <v>21</v>
      </c>
      <c r="I5" s="22"/>
      <c r="M5" s="10" t="s">
        <v>16</v>
      </c>
      <c r="N5" s="10" t="s">
        <v>17</v>
      </c>
      <c r="O5" s="10" t="s">
        <v>21</v>
      </c>
    </row>
    <row r="6" spans="1:17" ht="12.75">
      <c r="A6" s="7" t="s">
        <v>26</v>
      </c>
      <c r="B6" s="16">
        <v>3214627.689999989</v>
      </c>
      <c r="C6" s="11">
        <v>1670186.3380459945</v>
      </c>
      <c r="D6" s="12">
        <v>1544441.3519539942</v>
      </c>
      <c r="F6" s="19" t="s">
        <v>2</v>
      </c>
      <c r="G6" s="20">
        <v>11053564.450000005</v>
      </c>
      <c r="H6" s="11">
        <v>9383378.111954011</v>
      </c>
      <c r="I6" s="23">
        <v>1999</v>
      </c>
      <c r="K6">
        <f aca="true" t="shared" si="0" ref="K6:K20">SUM(H6+D6+C6)</f>
        <v>12598005.801954</v>
      </c>
      <c r="L6" s="7" t="s">
        <v>26</v>
      </c>
      <c r="M6" s="24">
        <f aca="true" t="shared" si="1" ref="M6:M20">SUM(C6/K6*100)</f>
        <v>13.25754539489847</v>
      </c>
      <c r="N6" s="24">
        <f aca="true" t="shared" si="2" ref="N6:N20">SUM(D6/K6*100)</f>
        <v>12.259411340439655</v>
      </c>
      <c r="O6" s="24">
        <f aca="true" t="shared" si="3" ref="O6:O20">SUM(H6/K6*100)</f>
        <v>74.48304326466187</v>
      </c>
      <c r="P6" s="24"/>
      <c r="Q6" s="24">
        <f aca="true" t="shared" si="4" ref="Q6:Q20">SUM(M6:P6)</f>
        <v>100</v>
      </c>
    </row>
    <row r="7" spans="1:17" ht="12.75">
      <c r="A7" s="7" t="s">
        <v>38</v>
      </c>
      <c r="B7" s="16">
        <v>2504356.27</v>
      </c>
      <c r="C7" s="11">
        <v>1499006.34826</v>
      </c>
      <c r="D7" s="12">
        <v>1005349.9217399999</v>
      </c>
      <c r="F7" s="19" t="s">
        <v>14</v>
      </c>
      <c r="G7" s="21">
        <v>8369819.931140032</v>
      </c>
      <c r="H7" s="11">
        <v>6870813.582880031</v>
      </c>
      <c r="I7" s="23">
        <v>2003</v>
      </c>
      <c r="K7">
        <f t="shared" si="0"/>
        <v>9375169.85288003</v>
      </c>
      <c r="L7" s="7" t="s">
        <v>38</v>
      </c>
      <c r="M7" s="24">
        <f t="shared" si="1"/>
        <v>15.989111363134489</v>
      </c>
      <c r="N7" s="24">
        <f t="shared" si="2"/>
        <v>10.72353821334937</v>
      </c>
      <c r="O7" s="24">
        <f t="shared" si="3"/>
        <v>73.28735042351614</v>
      </c>
      <c r="P7" s="24"/>
      <c r="Q7" s="24">
        <f t="shared" si="4"/>
        <v>100</v>
      </c>
    </row>
    <row r="8" spans="1:17" ht="12.75">
      <c r="A8" s="7" t="s">
        <v>24</v>
      </c>
      <c r="B8" s="16">
        <v>888393.0779999997</v>
      </c>
      <c r="C8" s="11">
        <v>750967.74068</v>
      </c>
      <c r="D8" s="12">
        <v>137425.3373199997</v>
      </c>
      <c r="F8" s="19" t="s">
        <v>0</v>
      </c>
      <c r="G8" s="20">
        <v>2347543.085949996</v>
      </c>
      <c r="H8" s="11">
        <v>1596575.345269996</v>
      </c>
      <c r="I8" s="23">
        <v>2003</v>
      </c>
      <c r="K8">
        <f t="shared" si="0"/>
        <v>2484968.4232699955</v>
      </c>
      <c r="L8" s="7" t="s">
        <v>24</v>
      </c>
      <c r="M8" s="24">
        <f t="shared" si="1"/>
        <v>30.220413814828035</v>
      </c>
      <c r="N8" s="24">
        <f t="shared" si="2"/>
        <v>5.5302649334738945</v>
      </c>
      <c r="O8" s="24">
        <f t="shared" si="3"/>
        <v>64.24932125169808</v>
      </c>
      <c r="P8" s="24"/>
      <c r="Q8" s="24">
        <f t="shared" si="4"/>
        <v>100</v>
      </c>
    </row>
    <row r="9" spans="1:17" ht="12.75">
      <c r="A9" s="7" t="s">
        <v>34</v>
      </c>
      <c r="B9" s="16">
        <v>38311.15</v>
      </c>
      <c r="C9" s="11">
        <v>37335.7535</v>
      </c>
      <c r="D9" s="12">
        <v>975.3965000000026</v>
      </c>
      <c r="F9" s="19" t="s">
        <v>10</v>
      </c>
      <c r="G9" s="20">
        <v>90416</v>
      </c>
      <c r="H9" s="13">
        <v>53080.2465</v>
      </c>
      <c r="I9" s="23">
        <v>1994</v>
      </c>
      <c r="K9">
        <f t="shared" si="0"/>
        <v>91391.3965</v>
      </c>
      <c r="L9" s="7" t="s">
        <v>34</v>
      </c>
      <c r="M9" s="24">
        <f t="shared" si="1"/>
        <v>40.852591086076686</v>
      </c>
      <c r="N9" s="24">
        <f t="shared" si="2"/>
        <v>1.0672738762669005</v>
      </c>
      <c r="O9" s="24">
        <f t="shared" si="3"/>
        <v>58.08013503765641</v>
      </c>
      <c r="P9" s="24"/>
      <c r="Q9" s="24">
        <f t="shared" si="4"/>
        <v>100</v>
      </c>
    </row>
    <row r="10" spans="1:17" ht="12.75">
      <c r="A10" s="7" t="s">
        <v>33</v>
      </c>
      <c r="B10" s="16">
        <v>4397778.86</v>
      </c>
      <c r="C10" s="11">
        <v>2184145.9780000006</v>
      </c>
      <c r="D10" s="12">
        <v>2213632.8819999998</v>
      </c>
      <c r="F10" s="19" t="s">
        <v>9</v>
      </c>
      <c r="G10" s="21">
        <v>5732562</v>
      </c>
      <c r="H10" s="13">
        <v>3548416.0219999994</v>
      </c>
      <c r="I10" s="23">
        <v>2003</v>
      </c>
      <c r="K10">
        <f t="shared" si="0"/>
        <v>7946194.881999999</v>
      </c>
      <c r="L10" s="7" t="s">
        <v>33</v>
      </c>
      <c r="M10" s="24">
        <f t="shared" si="1"/>
        <v>27.48669030189034</v>
      </c>
      <c r="N10" s="24">
        <f t="shared" si="2"/>
        <v>27.85777236617238</v>
      </c>
      <c r="O10" s="24">
        <f t="shared" si="3"/>
        <v>44.65553733193728</v>
      </c>
      <c r="P10" s="24"/>
      <c r="Q10" s="24">
        <f t="shared" si="4"/>
        <v>100</v>
      </c>
    </row>
    <row r="11" spans="1:17" ht="12.75">
      <c r="A11" s="7" t="s">
        <v>35</v>
      </c>
      <c r="B11" s="16">
        <v>750837</v>
      </c>
      <c r="C11" s="11">
        <v>429725.53</v>
      </c>
      <c r="D11" s="12">
        <v>321111.47</v>
      </c>
      <c r="F11" s="19" t="s">
        <v>11</v>
      </c>
      <c r="G11" s="20">
        <v>784390</v>
      </c>
      <c r="H11" s="13">
        <v>354664.47</v>
      </c>
      <c r="I11" s="23">
        <v>1996</v>
      </c>
      <c r="K11">
        <f t="shared" si="0"/>
        <v>1105501.47</v>
      </c>
      <c r="L11" s="7" t="s">
        <v>35</v>
      </c>
      <c r="M11" s="24">
        <f t="shared" si="1"/>
        <v>38.87154758826327</v>
      </c>
      <c r="N11" s="24">
        <f t="shared" si="2"/>
        <v>29.04667960323924</v>
      </c>
      <c r="O11" s="24">
        <f t="shared" si="3"/>
        <v>32.08177280849748</v>
      </c>
      <c r="P11" s="24"/>
      <c r="Q11" s="24">
        <f t="shared" si="4"/>
        <v>100</v>
      </c>
    </row>
    <row r="12" spans="1:17" ht="12.75">
      <c r="A12" s="7" t="s">
        <v>25</v>
      </c>
      <c r="B12" s="16">
        <v>322088.03650000005</v>
      </c>
      <c r="C12" s="11">
        <v>23789.03486533</v>
      </c>
      <c r="D12" s="12">
        <v>298299.0016346701</v>
      </c>
      <c r="F12" s="19" t="s">
        <v>1</v>
      </c>
      <c r="G12" s="20">
        <v>105238.09</v>
      </c>
      <c r="H12" s="11">
        <v>81449.05513467</v>
      </c>
      <c r="I12" s="23">
        <v>2002</v>
      </c>
      <c r="K12">
        <f t="shared" si="0"/>
        <v>403537.09163467004</v>
      </c>
      <c r="L12" s="7" t="s">
        <v>25</v>
      </c>
      <c r="M12" s="24">
        <f t="shared" si="1"/>
        <v>5.895129681627054</v>
      </c>
      <c r="N12" s="24">
        <f t="shared" si="2"/>
        <v>73.92108626899802</v>
      </c>
      <c r="O12" s="24">
        <f t="shared" si="3"/>
        <v>20.18378404937492</v>
      </c>
      <c r="P12" s="24"/>
      <c r="Q12" s="24">
        <f t="shared" si="4"/>
        <v>100</v>
      </c>
    </row>
    <row r="13" spans="1:17" ht="12.75">
      <c r="A13" s="7" t="s">
        <v>32</v>
      </c>
      <c r="B13" s="16">
        <v>1056074.12</v>
      </c>
      <c r="C13" s="11">
        <v>97062.76590000004</v>
      </c>
      <c r="D13" s="12">
        <v>959011.3541000001</v>
      </c>
      <c r="F13" s="19" t="s">
        <v>8</v>
      </c>
      <c r="G13" s="21">
        <v>304484.5</v>
      </c>
      <c r="H13" s="14">
        <v>207421.73409999994</v>
      </c>
      <c r="I13" s="23">
        <v>2003</v>
      </c>
      <c r="K13">
        <f t="shared" si="0"/>
        <v>1263495.8541</v>
      </c>
      <c r="L13" s="7" t="s">
        <v>32</v>
      </c>
      <c r="M13" s="24">
        <f t="shared" si="1"/>
        <v>7.682080284239536</v>
      </c>
      <c r="N13" s="24">
        <f t="shared" si="2"/>
        <v>75.90142468517341</v>
      </c>
      <c r="O13" s="24">
        <f t="shared" si="3"/>
        <v>16.416495030587054</v>
      </c>
      <c r="P13" s="24"/>
      <c r="Q13" s="24">
        <f t="shared" si="4"/>
        <v>100</v>
      </c>
    </row>
    <row r="14" spans="1:17" ht="12.75">
      <c r="A14" s="7" t="s">
        <v>36</v>
      </c>
      <c r="B14" s="16">
        <v>1650250.29</v>
      </c>
      <c r="C14" s="11">
        <v>531215.3542999999</v>
      </c>
      <c r="D14" s="12">
        <v>1119034.9357000003</v>
      </c>
      <c r="F14" s="19" t="s">
        <v>12</v>
      </c>
      <c r="G14" s="20">
        <v>779016</v>
      </c>
      <c r="H14" s="13">
        <v>247800.6457000001</v>
      </c>
      <c r="I14" s="23">
        <v>1998</v>
      </c>
      <c r="K14">
        <f t="shared" si="0"/>
        <v>1898050.9357000003</v>
      </c>
      <c r="L14" s="7" t="s">
        <v>36</v>
      </c>
      <c r="M14" s="24">
        <f t="shared" si="1"/>
        <v>27.98741299869742</v>
      </c>
      <c r="N14" s="24">
        <f t="shared" si="2"/>
        <v>58.95705508489427</v>
      </c>
      <c r="O14" s="24">
        <f t="shared" si="3"/>
        <v>13.055531916408311</v>
      </c>
      <c r="P14" s="24"/>
      <c r="Q14" s="24">
        <f t="shared" si="4"/>
        <v>100</v>
      </c>
    </row>
    <row r="15" spans="1:17" ht="12.75">
      <c r="A15" s="7" t="s">
        <v>29</v>
      </c>
      <c r="B15" s="16">
        <v>4793224.18</v>
      </c>
      <c r="C15" s="11">
        <v>2734852.164499999</v>
      </c>
      <c r="D15" s="12">
        <v>2058372.0155000007</v>
      </c>
      <c r="F15" s="19" t="s">
        <v>5</v>
      </c>
      <c r="G15" s="21">
        <v>3120988.7</v>
      </c>
      <c r="H15" s="13">
        <v>386136.53550000116</v>
      </c>
      <c r="I15" s="23">
        <v>2004</v>
      </c>
      <c r="K15">
        <f t="shared" si="0"/>
        <v>5179360.715500001</v>
      </c>
      <c r="L15" s="7" t="s">
        <v>29</v>
      </c>
      <c r="M15" s="24">
        <f t="shared" si="1"/>
        <v>52.80289044776415</v>
      </c>
      <c r="N15" s="24">
        <f t="shared" si="2"/>
        <v>39.74181619248914</v>
      </c>
      <c r="O15" s="24">
        <f t="shared" si="3"/>
        <v>7.455293359746708</v>
      </c>
      <c r="P15" s="24"/>
      <c r="Q15" s="24">
        <f t="shared" si="4"/>
        <v>99.99999999999999</v>
      </c>
    </row>
    <row r="16" spans="1:17" ht="12.75">
      <c r="A16" s="7" t="s">
        <v>27</v>
      </c>
      <c r="B16" s="16">
        <v>1113595</v>
      </c>
      <c r="C16" s="11">
        <v>414826.963</v>
      </c>
      <c r="D16" s="12">
        <v>698768.037</v>
      </c>
      <c r="F16" s="19" t="s">
        <v>3</v>
      </c>
      <c r="G16" s="20">
        <v>480352</v>
      </c>
      <c r="H16" s="11">
        <v>65525.03700000001</v>
      </c>
      <c r="I16" s="23">
        <v>2000</v>
      </c>
      <c r="K16">
        <f t="shared" si="0"/>
        <v>1179120.037</v>
      </c>
      <c r="L16" s="7" t="s">
        <v>27</v>
      </c>
      <c r="M16" s="24">
        <f t="shared" si="1"/>
        <v>35.18106299469152</v>
      </c>
      <c r="N16" s="24">
        <f t="shared" si="2"/>
        <v>59.26182365434606</v>
      </c>
      <c r="O16" s="24">
        <f t="shared" si="3"/>
        <v>5.557113350962418</v>
      </c>
      <c r="P16" s="24"/>
      <c r="Q16" s="24">
        <f t="shared" si="4"/>
        <v>100</v>
      </c>
    </row>
    <row r="17" spans="1:17" ht="12.75">
      <c r="A17" s="7" t="s">
        <v>28</v>
      </c>
      <c r="B17" s="16">
        <v>11912183.721919004</v>
      </c>
      <c r="C17" s="11">
        <v>4209747.881091996</v>
      </c>
      <c r="D17" s="12">
        <v>7702435.840827008</v>
      </c>
      <c r="F17" s="19" t="s">
        <v>4</v>
      </c>
      <c r="G17" s="20">
        <v>4807073</v>
      </c>
      <c r="H17" s="13">
        <v>597325.1189080039</v>
      </c>
      <c r="I17" s="23">
        <v>1996</v>
      </c>
      <c r="K17">
        <f t="shared" si="0"/>
        <v>12509508.840827007</v>
      </c>
      <c r="L17" s="7" t="s">
        <v>28</v>
      </c>
      <c r="M17" s="24">
        <f t="shared" si="1"/>
        <v>33.65238343613248</v>
      </c>
      <c r="N17" s="24">
        <f t="shared" si="2"/>
        <v>61.572647965911656</v>
      </c>
      <c r="O17" s="24">
        <f t="shared" si="3"/>
        <v>4.774968597955877</v>
      </c>
      <c r="P17" s="24"/>
      <c r="Q17" s="24">
        <f t="shared" si="4"/>
        <v>100.00000000000001</v>
      </c>
    </row>
    <row r="18" spans="1:17" ht="12.75">
      <c r="A18" s="7" t="s">
        <v>30</v>
      </c>
      <c r="B18" s="16">
        <v>4220105.87</v>
      </c>
      <c r="C18" s="11">
        <v>1595075.7573999988</v>
      </c>
      <c r="D18" s="12">
        <v>2625030.1126000015</v>
      </c>
      <c r="F18" s="19" t="s">
        <v>6</v>
      </c>
      <c r="G18" s="21">
        <v>1705881.763500646</v>
      </c>
      <c r="H18" s="13">
        <v>110806.00610064715</v>
      </c>
      <c r="I18" s="23">
        <v>2003</v>
      </c>
      <c r="K18">
        <f t="shared" si="0"/>
        <v>4330911.876100647</v>
      </c>
      <c r="L18" s="7" t="s">
        <v>30</v>
      </c>
      <c r="M18" s="24">
        <f t="shared" si="1"/>
        <v>36.83002109098861</v>
      </c>
      <c r="N18" s="24">
        <f t="shared" si="2"/>
        <v>60.61148755036451</v>
      </c>
      <c r="O18" s="24">
        <f t="shared" si="3"/>
        <v>2.5584913586468945</v>
      </c>
      <c r="P18" s="24"/>
      <c r="Q18" s="24">
        <f t="shared" si="4"/>
        <v>100.00000000000001</v>
      </c>
    </row>
    <row r="19" spans="1:17" ht="12.75">
      <c r="A19" s="7" t="s">
        <v>37</v>
      </c>
      <c r="B19" s="16">
        <v>6235622.899999998</v>
      </c>
      <c r="C19" s="11">
        <v>4931437.823000004</v>
      </c>
      <c r="D19" s="12">
        <v>1304185.076999994</v>
      </c>
      <c r="F19" s="19" t="s">
        <v>13</v>
      </c>
      <c r="G19" s="20">
        <v>4975717.161930852</v>
      </c>
      <c r="H19" s="14">
        <v>44279.338930848055</v>
      </c>
      <c r="I19" s="23">
        <v>2003</v>
      </c>
      <c r="K19">
        <f t="shared" si="0"/>
        <v>6279902.238930846</v>
      </c>
      <c r="L19" s="7" t="s">
        <v>37</v>
      </c>
      <c r="M19" s="24">
        <f t="shared" si="1"/>
        <v>78.52730242245907</v>
      </c>
      <c r="N19" s="24">
        <f t="shared" si="2"/>
        <v>20.7676015864545</v>
      </c>
      <c r="O19" s="24">
        <f t="shared" si="3"/>
        <v>0.7050959910864253</v>
      </c>
      <c r="P19" s="24"/>
      <c r="Q19" s="24">
        <f t="shared" si="4"/>
        <v>100</v>
      </c>
    </row>
    <row r="20" spans="1:17" ht="12.75">
      <c r="A20" s="7" t="s">
        <v>31</v>
      </c>
      <c r="B20" s="16">
        <v>2764096.94</v>
      </c>
      <c r="C20" s="11">
        <v>679309.4437179996</v>
      </c>
      <c r="D20" s="12">
        <v>2084787.4962820003</v>
      </c>
      <c r="F20" s="19" t="s">
        <v>7</v>
      </c>
      <c r="G20" s="21">
        <v>695169.1</v>
      </c>
      <c r="H20" s="13">
        <v>15859.65628200036</v>
      </c>
      <c r="I20" s="23">
        <v>2004</v>
      </c>
      <c r="K20">
        <f t="shared" si="0"/>
        <v>2779956.5962820007</v>
      </c>
      <c r="L20" s="7" t="s">
        <v>31</v>
      </c>
      <c r="M20" s="24">
        <f t="shared" si="1"/>
        <v>24.43597301578481</v>
      </c>
      <c r="N20" s="24">
        <f t="shared" si="2"/>
        <v>74.9935268439176</v>
      </c>
      <c r="O20" s="24">
        <f t="shared" si="3"/>
        <v>0.5705001402975698</v>
      </c>
      <c r="P20" s="24"/>
      <c r="Q20" s="24">
        <f t="shared" si="4"/>
        <v>99.99999999999999</v>
      </c>
    </row>
    <row r="22" spans="1:10" ht="12.75">
      <c r="A22" s="1" t="s">
        <v>18</v>
      </c>
      <c r="E22" s="2"/>
      <c r="F22" s="4"/>
      <c r="G22" s="4"/>
      <c r="H22" s="4"/>
      <c r="I22" s="2"/>
      <c r="J22" s="2"/>
    </row>
    <row r="23" spans="1:10" ht="12.75">
      <c r="A23" s="1" t="s">
        <v>19</v>
      </c>
      <c r="E23" s="2"/>
      <c r="F23" s="5"/>
      <c r="G23" s="6"/>
      <c r="H23" s="6"/>
      <c r="I23" s="2"/>
      <c r="J23" s="2"/>
    </row>
    <row r="24" spans="5:10" ht="12.75">
      <c r="E24" s="2"/>
      <c r="F24" s="5"/>
      <c r="G24" s="6"/>
      <c r="H24" s="6"/>
      <c r="I24" s="2"/>
      <c r="J24" s="2"/>
    </row>
    <row r="28" spans="5:10" ht="12.75">
      <c r="E28" s="2"/>
      <c r="F28" s="5"/>
      <c r="G28" s="6"/>
      <c r="H28" s="6"/>
      <c r="I28" s="2"/>
      <c r="J28" s="2"/>
    </row>
    <row r="29" spans="5:10" ht="12.75">
      <c r="E29" s="2"/>
      <c r="F29" s="5"/>
      <c r="G29" s="6"/>
      <c r="H29" s="6"/>
      <c r="I29" s="2"/>
      <c r="J29" s="2"/>
    </row>
    <row r="30" spans="5:15" ht="12.75">
      <c r="E30" s="2"/>
      <c r="F30" s="5"/>
      <c r="G30" s="6"/>
      <c r="H30" s="6"/>
      <c r="I30" s="2"/>
      <c r="J30" s="2"/>
      <c r="O30" t="s">
        <v>43</v>
      </c>
    </row>
    <row r="31" spans="5:10" ht="12.75">
      <c r="E31" s="2"/>
      <c r="F31" s="5"/>
      <c r="G31" s="6"/>
      <c r="H31" s="6"/>
      <c r="I31" s="2"/>
      <c r="J31" s="2"/>
    </row>
    <row r="32" spans="5:10" ht="12.75">
      <c r="E32" s="2"/>
      <c r="F32" s="5"/>
      <c r="G32" s="6"/>
      <c r="H32" s="6"/>
      <c r="I32" s="2"/>
      <c r="J32" s="2"/>
    </row>
    <row r="33" spans="5:10" ht="12.75">
      <c r="E33" s="2"/>
      <c r="F33" s="5"/>
      <c r="G33" s="6"/>
      <c r="H33" s="6"/>
      <c r="I33" s="2"/>
      <c r="J33" s="2"/>
    </row>
    <row r="34" spans="5:10" ht="12.75">
      <c r="E34" s="2"/>
      <c r="F34" s="5"/>
      <c r="G34" s="6"/>
      <c r="H34" s="6"/>
      <c r="I34" s="2"/>
      <c r="J34" s="2"/>
    </row>
    <row r="35" spans="5:10" ht="12.75">
      <c r="E35" s="2"/>
      <c r="F35" s="5"/>
      <c r="G35" s="6"/>
      <c r="H35" s="6"/>
      <c r="I35" s="2"/>
      <c r="J35" s="2"/>
    </row>
    <row r="36" spans="5:10" ht="12.75">
      <c r="E36" s="2"/>
      <c r="F36" s="5"/>
      <c r="G36" s="6"/>
      <c r="H36" s="6"/>
      <c r="I36" s="2"/>
      <c r="J36" s="2"/>
    </row>
    <row r="37" spans="5:10" ht="12.75">
      <c r="E37" s="2"/>
      <c r="F37" s="5"/>
      <c r="G37" s="6"/>
      <c r="H37" s="6"/>
      <c r="I37" s="2"/>
      <c r="J37" s="2"/>
    </row>
    <row r="38" spans="5:10" ht="12.75">
      <c r="E38" s="2"/>
      <c r="F38" s="2"/>
      <c r="G38" s="2"/>
      <c r="H38" s="2"/>
      <c r="I38" s="2"/>
      <c r="J38" s="2"/>
    </row>
    <row r="39" spans="5:10" ht="12.75">
      <c r="E39" s="2"/>
      <c r="F39" s="2"/>
      <c r="G39" s="2"/>
      <c r="H39" s="2"/>
      <c r="I39" s="2"/>
      <c r="J39" s="2"/>
    </row>
    <row r="40" spans="5:10" ht="12.75">
      <c r="E40" s="2"/>
      <c r="F40" s="2"/>
      <c r="G40" s="2"/>
      <c r="H40" s="2"/>
      <c r="I40" s="2"/>
      <c r="J40" s="2"/>
    </row>
  </sheetData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 Conde</dc:creator>
  <cp:keywords/>
  <dc:description/>
  <cp:lastModifiedBy>Helpdesk</cp:lastModifiedBy>
  <cp:lastPrinted>2005-01-28T10:57:05Z</cp:lastPrinted>
  <dcterms:created xsi:type="dcterms:W3CDTF">2005-01-24T16:02:37Z</dcterms:created>
  <dcterms:modified xsi:type="dcterms:W3CDTF">2005-08-23T11:24:35Z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