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25" activeTab="1"/>
  </bookViews>
  <sheets>
    <sheet name="original" sheetId="1" r:id="rId1"/>
    <sheet name="For Fig 4.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<sst xmlns="http://schemas.openxmlformats.org/spreadsheetml/2006/main" count="32" uniqueCount="18">
  <si>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IUCN category</t>
  </si>
  <si>
    <t>Number</t>
  </si>
  <si>
    <t>% Number</t>
  </si>
  <si>
    <t>Area (ha)</t>
  </si>
  <si>
    <t>% Area</t>
  </si>
  <si>
    <t>Ia</t>
  </si>
  <si>
    <t>Ib</t>
  </si>
  <si>
    <t>II</t>
  </si>
  <si>
    <t>III</t>
  </si>
  <si>
    <t>IV</t>
  </si>
  <si>
    <t>V</t>
  </si>
  <si>
    <t>VI</t>
  </si>
  <si>
    <t>NA</t>
  </si>
  <si>
    <t>Total</t>
  </si>
  <si>
    <t>DO NOT USE FOR FIGURE 4.5</t>
  </si>
  <si>
    <t>Fig. 4.5 a)</t>
  </si>
  <si>
    <t>Fig. 4.5 b)</t>
  </si>
  <si>
    <t>Area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</si>
</sst>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45">
    <font>
      <sz val="10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31"/>
          <c:w val="0.8032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'For Fig 4.5'!$A$2:$A$8</c:f>
              <c:strCache/>
            </c:strRef>
          </c:cat>
          <c:val>
            <c:numRef>
              <c:f>'For Fig 4.5'!$C$2:$C$8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"/>
          <c:y val="0.1935"/>
          <c:w val="0.10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1"/>
          <c:w val="0.79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'For Fig 4.5'!$A$2:$A$8</c:f>
              <c:strCache/>
            </c:strRef>
          </c:cat>
          <c:val>
            <c:numRef>
              <c:f>'For Fig 4.5'!$F$2:$F$8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1935"/>
          <c:w val="0.101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152400</xdr:rowOff>
    </xdr:from>
    <xdr:to>
      <xdr:col>5</xdr:col>
      <xdr:colOff>457200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28650" y="1933575"/>
        <a:ext cx="3152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790575</xdr:colOff>
      <xdr:row>12</xdr:row>
      <xdr:rowOff>9525</xdr:rowOff>
    </xdr:from>
    <xdr:to>
      <xdr:col>11</xdr:col>
      <xdr:colOff>114300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4114800" y="1952625"/>
        <a:ext cx="3181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7" sqref="F17"/>
    </sheetView>
  </sheetViews>
  <sheetFormatPr defaultColWidth="9.140625" defaultRowHeight="12.75"/>
  <cols>
    <col min="3" max="3" width="12.421875" style="0" bestFit="1" customWidth="1"/>
    <col min="5" max="5" width="14.421875" style="0" bestFit="1" customWidth="1"/>
  </cols>
  <sheetData>
    <row r="1" spans="1:6" ht="12.75">
      <c r="A1" s="1" t="s">
        <v>0</v>
      </c>
      <c r="B1" s="1" t="s">
        <v>1</v>
      </c>
      <c r="C1" s="2" t="s">
        <v>2</v>
      </c>
      <c r="D1" s="3"/>
      <c r="E1" s="2" t="s">
        <v>3</v>
      </c>
      <c r="F1" s="2" t="s">
        <v>4</v>
      </c>
    </row>
    <row r="2" spans="1:6" ht="12.75">
      <c r="A2" s="4" t="s">
        <v>5</v>
      </c>
      <c r="B2" s="4">
        <v>4676</v>
      </c>
      <c r="C2" s="5">
        <f>(B2/98688)*100</f>
        <v>4.738164721141374</v>
      </c>
      <c r="D2" s="5"/>
      <c r="E2" s="5">
        <v>1644385.80459</v>
      </c>
      <c r="F2" s="5">
        <f>(E2/113570475.6)*100</f>
        <v>1.4478990212047682</v>
      </c>
    </row>
    <row r="3" spans="1:6" ht="12.75">
      <c r="A3" s="4" t="s">
        <v>6</v>
      </c>
      <c r="B3" s="4">
        <v>1984</v>
      </c>
      <c r="C3" s="5">
        <f aca="true" t="shared" si="0" ref="C3:C9">(B3/98688)*100</f>
        <v>2.0103761348897535</v>
      </c>
      <c r="D3" s="5"/>
      <c r="E3" s="5">
        <v>4303192.09243</v>
      </c>
      <c r="F3" s="5">
        <f aca="true" t="shared" si="1" ref="F3:F9">(E3/113570475.6)*100</f>
        <v>3.789005962769782</v>
      </c>
    </row>
    <row r="4" spans="1:6" ht="12.75">
      <c r="A4" s="4" t="s">
        <v>7</v>
      </c>
      <c r="B4" s="4">
        <v>432</v>
      </c>
      <c r="C4" s="5">
        <f t="shared" si="0"/>
        <v>0.4377431906614786</v>
      </c>
      <c r="D4" s="5"/>
      <c r="E4" s="5">
        <v>13098817.84723</v>
      </c>
      <c r="F4" s="5">
        <f t="shared" si="1"/>
        <v>11.533647083916941</v>
      </c>
    </row>
    <row r="5" spans="1:6" ht="12.75">
      <c r="A5" s="4" t="s">
        <v>8</v>
      </c>
      <c r="B5" s="4">
        <v>6799</v>
      </c>
      <c r="C5" s="5">
        <f t="shared" si="0"/>
        <v>6.8893887808041505</v>
      </c>
      <c r="D5" s="5"/>
      <c r="E5" s="5">
        <v>577616.44926</v>
      </c>
      <c r="F5" s="5">
        <f t="shared" si="1"/>
        <v>0.5085973675890815</v>
      </c>
    </row>
    <row r="6" spans="1:6" ht="12.75">
      <c r="A6" s="4" t="s">
        <v>9</v>
      </c>
      <c r="B6" s="4">
        <v>36551</v>
      </c>
      <c r="C6" s="5">
        <f t="shared" si="0"/>
        <v>37.036924448767834</v>
      </c>
      <c r="D6" s="5"/>
      <c r="E6" s="5">
        <v>26781530.13489</v>
      </c>
      <c r="F6" s="5">
        <f t="shared" si="1"/>
        <v>23.58141937277403</v>
      </c>
    </row>
    <row r="7" spans="1:6" ht="12.75">
      <c r="A7" s="4" t="s">
        <v>10</v>
      </c>
      <c r="B7" s="4">
        <v>12141</v>
      </c>
      <c r="C7" s="5">
        <f t="shared" si="0"/>
        <v>12.302407587548638</v>
      </c>
      <c r="D7" s="5"/>
      <c r="E7" s="5">
        <v>51458677.99538</v>
      </c>
      <c r="F7" s="5">
        <f t="shared" si="1"/>
        <v>45.309907987547426</v>
      </c>
    </row>
    <row r="8" spans="1:6" ht="12.75">
      <c r="A8" s="4" t="s">
        <v>11</v>
      </c>
      <c r="B8" s="4">
        <v>3526</v>
      </c>
      <c r="C8" s="5">
        <f t="shared" si="0"/>
        <v>3.5728761348897535</v>
      </c>
      <c r="D8" s="5"/>
      <c r="E8" s="5">
        <v>5410554.00235</v>
      </c>
      <c r="F8" s="5">
        <f t="shared" si="1"/>
        <v>4.764049788262048</v>
      </c>
    </row>
    <row r="9" spans="1:6" ht="12.75">
      <c r="A9" s="4" t="s">
        <v>12</v>
      </c>
      <c r="B9" s="4">
        <v>32579</v>
      </c>
      <c r="C9" s="5">
        <f t="shared" si="0"/>
        <v>33.012119001297016</v>
      </c>
      <c r="D9" s="5"/>
      <c r="E9" s="5">
        <v>10295701.30826</v>
      </c>
      <c r="F9" s="5">
        <f t="shared" si="1"/>
        <v>9.065473446216686</v>
      </c>
    </row>
    <row r="10" spans="1:6" ht="12.75">
      <c r="A10" s="4"/>
      <c r="B10" s="4"/>
      <c r="C10" s="5"/>
      <c r="D10" s="5"/>
      <c r="E10" s="5"/>
      <c r="F10" s="5"/>
    </row>
    <row r="11" spans="1:6" ht="12.75">
      <c r="A11" s="6" t="s">
        <v>13</v>
      </c>
      <c r="B11" s="6">
        <f>SUM(B2:B10)</f>
        <v>98688</v>
      </c>
      <c r="C11" s="7">
        <v>2240</v>
      </c>
      <c r="D11" s="7"/>
      <c r="E11" s="7">
        <f>SUM(E2:E10)</f>
        <v>113570475.63439</v>
      </c>
      <c r="F11" s="8"/>
    </row>
    <row r="12" spans="1:6" ht="12.75">
      <c r="A12" s="4"/>
      <c r="B12" s="4"/>
      <c r="C12" s="5"/>
      <c r="D12" s="5"/>
      <c r="E12" s="5"/>
      <c r="F12" s="8"/>
    </row>
    <row r="13" spans="3:6" ht="12.75">
      <c r="C13" s="8"/>
      <c r="D13" s="8"/>
      <c r="E13" s="8"/>
      <c r="F13" s="8"/>
    </row>
    <row r="15" ht="18">
      <c r="A15" s="9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5" max="5" width="13.28125" style="0" customWidth="1"/>
    <col min="6" max="6" width="12.140625" style="0" customWidth="1"/>
  </cols>
  <sheetData>
    <row r="1" spans="1:6" ht="12.75">
      <c r="A1" s="1" t="s">
        <v>0</v>
      </c>
      <c r="B1" s="1" t="s">
        <v>1</v>
      </c>
      <c r="C1" s="2" t="s">
        <v>2</v>
      </c>
      <c r="D1" s="3"/>
      <c r="E1" s="2" t="s">
        <v>3</v>
      </c>
      <c r="F1" s="2" t="s">
        <v>4</v>
      </c>
    </row>
    <row r="2" spans="1:6" ht="12.75">
      <c r="A2" s="4" t="s">
        <v>5</v>
      </c>
      <c r="B2" s="4">
        <v>4676</v>
      </c>
      <c r="C2" s="10">
        <f>(B2/$B$10)*100</f>
        <v>7.073167042308914</v>
      </c>
      <c r="D2" s="5"/>
      <c r="E2" s="11">
        <v>1644385.80459</v>
      </c>
      <c r="F2" s="10">
        <f>(E2/$E$10)*100</f>
        <v>1.5922434256764546</v>
      </c>
    </row>
    <row r="3" spans="1:6" ht="12.75">
      <c r="A3" s="4" t="s">
        <v>6</v>
      </c>
      <c r="B3" s="4">
        <v>1984</v>
      </c>
      <c r="C3" s="10">
        <f aca="true" t="shared" si="0" ref="C3:C8">(B3/$B$10)*100</f>
        <v>3.00110423694202</v>
      </c>
      <c r="D3" s="5"/>
      <c r="E3" s="11">
        <v>4303192.09243</v>
      </c>
      <c r="F3" s="10">
        <f aca="true" t="shared" si="1" ref="F3:F8">(E3/$E$10)*100</f>
        <v>4.166740736552963</v>
      </c>
    </row>
    <row r="4" spans="1:6" ht="12.75">
      <c r="A4" s="4" t="s">
        <v>7</v>
      </c>
      <c r="B4" s="4">
        <v>432</v>
      </c>
      <c r="C4" s="10">
        <f t="shared" si="0"/>
        <v>0.6534662451406011</v>
      </c>
      <c r="D4" s="5"/>
      <c r="E4" s="11">
        <v>13098817.84723</v>
      </c>
      <c r="F4" s="10">
        <f t="shared" si="1"/>
        <v>12.683463055426703</v>
      </c>
    </row>
    <row r="5" spans="1:6" ht="12.75">
      <c r="A5" s="4" t="s">
        <v>8</v>
      </c>
      <c r="B5" s="4">
        <v>6799</v>
      </c>
      <c r="C5" s="10">
        <f t="shared" si="0"/>
        <v>10.284530094238303</v>
      </c>
      <c r="D5" s="5"/>
      <c r="E5" s="11">
        <v>577616.44926</v>
      </c>
      <c r="F5" s="10">
        <f t="shared" si="1"/>
        <v>0.5593006162724238</v>
      </c>
    </row>
    <row r="6" spans="1:6" ht="12.75">
      <c r="A6" s="4" t="s">
        <v>9</v>
      </c>
      <c r="B6" s="4">
        <v>36551</v>
      </c>
      <c r="C6" s="10">
        <f t="shared" si="0"/>
        <v>55.28899242160674</v>
      </c>
      <c r="D6" s="5"/>
      <c r="E6" s="11">
        <v>26781530.13489</v>
      </c>
      <c r="F6" s="10">
        <f t="shared" si="1"/>
        <v>25.932305647376165</v>
      </c>
    </row>
    <row r="7" spans="1:6" ht="12.75">
      <c r="A7" s="4" t="s">
        <v>10</v>
      </c>
      <c r="B7" s="4">
        <v>12141</v>
      </c>
      <c r="C7" s="10">
        <f t="shared" si="0"/>
        <v>18.36512426447231</v>
      </c>
      <c r="D7" s="5"/>
      <c r="E7" s="11">
        <v>51458677.99538</v>
      </c>
      <c r="F7" s="10">
        <f t="shared" si="1"/>
        <v>49.826957581024914</v>
      </c>
    </row>
    <row r="8" spans="1:6" ht="12.75">
      <c r="A8" s="4" t="s">
        <v>11</v>
      </c>
      <c r="B8" s="4">
        <v>3526</v>
      </c>
      <c r="C8" s="10">
        <f t="shared" si="0"/>
        <v>5.33361569529111</v>
      </c>
      <c r="D8" s="5"/>
      <c r="E8" s="11">
        <v>5410554.00235</v>
      </c>
      <c r="F8" s="10">
        <f t="shared" si="1"/>
        <v>5.2389889376703795</v>
      </c>
    </row>
    <row r="9" ht="12.75">
      <c r="E9" s="12"/>
    </row>
    <row r="10" spans="1:5" ht="12.75">
      <c r="A10" s="4" t="s">
        <v>13</v>
      </c>
      <c r="B10">
        <f>SUM(B2:B8)</f>
        <v>66109</v>
      </c>
      <c r="E10" s="12">
        <f>SUM(E2:E8)</f>
        <v>103274774.32613</v>
      </c>
    </row>
    <row r="12" spans="2:7" ht="12.75">
      <c r="B12" t="s">
        <v>1</v>
      </c>
      <c r="G12" t="s">
        <v>17</v>
      </c>
    </row>
    <row r="31" spans="2:7" ht="12.75">
      <c r="B31" t="s">
        <v>15</v>
      </c>
      <c r="G31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Carlos Romão</cp:lastModifiedBy>
  <cp:lastPrinted>2012-06-07T15:54:02Z</cp:lastPrinted>
  <dcterms:created xsi:type="dcterms:W3CDTF">2012-04-15T13:05:40Z</dcterms:created>
  <dcterms:modified xsi:type="dcterms:W3CDTF">2012-06-08T07:35:58Z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1013432318</vt:i4>
  </property>
  <property fmtid="{D5CDD505-2E9C-101B-9397-08002B2CF9AE}" pid="4" name="_NewReviewCyc">
    <vt:lpwstr/>
  </property>
  <property fmtid="{D5CDD505-2E9C-101B-9397-08002B2CF9AE}" pid="5" name="_EmailSubje">
    <vt:lpwstr>Emailing: Table_for_Fig_4_5.xls</vt:lpwstr>
  </property>
  <property fmtid="{D5CDD505-2E9C-101B-9397-08002B2CF9AE}" pid="6" name="_AuthorEma">
    <vt:lpwstr>Carlos.Romao@eea.europa.eu</vt:lpwstr>
  </property>
  <property fmtid="{D5CDD505-2E9C-101B-9397-08002B2CF9AE}" pid="7" name="_AuthorEmailDisplayNa">
    <vt:lpwstr>Carlos Romao</vt:lpwstr>
  </property>
</Properties>
</file>