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1.xml" ContentType="application/vnd.openxmlformats-officedocument.drawingml.char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5.xml" ContentType="application/vnd.openxmlformats-officedocument.spreadsheetml.worksheet+xml"/>
  <Override PartName="/xl/chartsheets/sheet1.xml" ContentType="application/vnd.openxmlformats-officedocument.spreadsheetml.chartshee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tabRatio="790"/>
  </bookViews>
  <sheets>
    <sheet name="EU emissions" sheetId="4" r:id="rId1"/>
    <sheet name="ESD emissions - 2008–2012 scope" sheetId="1" r:id="rId2"/>
    <sheet name="ESD targets - 2008–2012 scope" sheetId="6" r:id="rId3"/>
    <sheet name="ESD emissions - 2013–2020 scope" sheetId="3" r:id="rId4"/>
    <sheet name="ESD targets - 2013–2020 scope" sheetId="7" r:id="rId5"/>
    <sheet name="Graph MS progress to ESD targ." sheetId="8" r:id="rId6"/>
  </sheets>
  <calcPr calcId="145621"/>
</workbook>
</file>

<file path=xl/calcChain.xml><?xml version="1.0" encoding="utf-8"?>
<calcChain xmlns="http://schemas.openxmlformats.org/spreadsheetml/2006/main">
  <c r="B61" i="7" l="1"/>
  <c r="J30" i="7" s="1"/>
  <c r="B60" i="7"/>
  <c r="J29" i="7" s="1"/>
  <c r="B59" i="7"/>
  <c r="J28" i="7" s="1"/>
  <c r="B58" i="7"/>
  <c r="J27" i="7" s="1"/>
  <c r="B57" i="7"/>
  <c r="J26" i="7" s="1"/>
  <c r="B56" i="7"/>
  <c r="J25" i="7" s="1"/>
  <c r="B55" i="7"/>
  <c r="J24" i="7" s="1"/>
  <c r="B54" i="7"/>
  <c r="J23" i="7" s="1"/>
  <c r="B53" i="7"/>
  <c r="J22" i="7" s="1"/>
  <c r="B52" i="7"/>
  <c r="J21" i="7" s="1"/>
  <c r="B51" i="7"/>
  <c r="J20" i="7" s="1"/>
  <c r="B50" i="7"/>
  <c r="J19" i="7" s="1"/>
  <c r="B49" i="7"/>
  <c r="J18" i="7" s="1"/>
  <c r="B48" i="7"/>
  <c r="J17" i="7" s="1"/>
  <c r="B47" i="7"/>
  <c r="J16" i="7" s="1"/>
  <c r="B46" i="7"/>
  <c r="J15" i="7" s="1"/>
  <c r="B45" i="7"/>
  <c r="J14" i="7" s="1"/>
  <c r="B44" i="7"/>
  <c r="J13" i="7" s="1"/>
  <c r="B43" i="7"/>
  <c r="J12" i="7" s="1"/>
  <c r="B42" i="7"/>
  <c r="J11" i="7" s="1"/>
  <c r="B41" i="7"/>
  <c r="J10" i="7" s="1"/>
  <c r="B40" i="7"/>
  <c r="J9" i="7" s="1"/>
  <c r="B39" i="7"/>
  <c r="J8" i="7" s="1"/>
  <c r="B38" i="7"/>
  <c r="B37" i="7"/>
  <c r="J6" i="7" s="1"/>
  <c r="B36" i="7"/>
  <c r="B35" i="7"/>
  <c r="J4" i="7" s="1"/>
  <c r="B34" i="7"/>
  <c r="K30" i="7"/>
  <c r="K29" i="7"/>
  <c r="I29" i="7"/>
  <c r="G29" i="7"/>
  <c r="E29" i="7"/>
  <c r="B29" i="7"/>
  <c r="B28" i="7"/>
  <c r="K27" i="7"/>
  <c r="I27" i="7"/>
  <c r="G27" i="7"/>
  <c r="E27" i="7"/>
  <c r="B27" i="7"/>
  <c r="K26" i="7"/>
  <c r="K25" i="7"/>
  <c r="I25" i="7"/>
  <c r="G25" i="7"/>
  <c r="E25" i="7"/>
  <c r="B25" i="7"/>
  <c r="B24" i="7"/>
  <c r="K23" i="7"/>
  <c r="I23" i="7"/>
  <c r="G23" i="7"/>
  <c r="E23" i="7"/>
  <c r="B23" i="7"/>
  <c r="K22" i="7"/>
  <c r="K21" i="7"/>
  <c r="I21" i="7"/>
  <c r="G21" i="7"/>
  <c r="E21" i="7"/>
  <c r="B21" i="7"/>
  <c r="B20" i="7"/>
  <c r="K19" i="7"/>
  <c r="I19" i="7"/>
  <c r="G19" i="7"/>
  <c r="E19" i="7"/>
  <c r="B19" i="7"/>
  <c r="K18" i="7"/>
  <c r="K17" i="7"/>
  <c r="I17" i="7"/>
  <c r="G17" i="7"/>
  <c r="E17" i="7"/>
  <c r="B17" i="7"/>
  <c r="G16" i="7"/>
  <c r="K15" i="7"/>
  <c r="I15" i="7"/>
  <c r="G15" i="7"/>
  <c r="E15" i="7"/>
  <c r="B15" i="7"/>
  <c r="G14" i="7"/>
  <c r="K13" i="7"/>
  <c r="I13" i="7"/>
  <c r="G13" i="7"/>
  <c r="E13" i="7"/>
  <c r="B13" i="7"/>
  <c r="G12" i="7"/>
  <c r="K11" i="7"/>
  <c r="I11" i="7"/>
  <c r="G11" i="7"/>
  <c r="E11" i="7"/>
  <c r="B11" i="7"/>
  <c r="I10" i="7"/>
  <c r="K9" i="7"/>
  <c r="I9" i="7"/>
  <c r="G9" i="7"/>
  <c r="E9" i="7"/>
  <c r="B9" i="7"/>
  <c r="E8" i="7"/>
  <c r="K7" i="7"/>
  <c r="J7" i="7"/>
  <c r="I7" i="7"/>
  <c r="H7" i="7"/>
  <c r="G7" i="7"/>
  <c r="F7" i="7"/>
  <c r="E7" i="7"/>
  <c r="D7" i="7"/>
  <c r="B7" i="7"/>
  <c r="I6" i="7"/>
  <c r="K5" i="7"/>
  <c r="J5" i="7"/>
  <c r="I5" i="7"/>
  <c r="H5" i="7"/>
  <c r="G5" i="7"/>
  <c r="F5" i="7"/>
  <c r="E5" i="7"/>
  <c r="D5" i="7"/>
  <c r="B5" i="7"/>
  <c r="E4" i="7"/>
  <c r="K3" i="7"/>
  <c r="J3" i="7"/>
  <c r="I3" i="7"/>
  <c r="H3" i="7"/>
  <c r="G3" i="7"/>
  <c r="F3" i="7"/>
  <c r="E3" i="7"/>
  <c r="D3" i="7"/>
  <c r="B3" i="7"/>
  <c r="B61" i="6"/>
  <c r="J30" i="6" s="1"/>
  <c r="B60" i="6"/>
  <c r="K29" i="6" s="1"/>
  <c r="B59" i="6"/>
  <c r="J28" i="6" s="1"/>
  <c r="B58" i="6"/>
  <c r="K27" i="6" s="1"/>
  <c r="B57" i="6"/>
  <c r="J26" i="6" s="1"/>
  <c r="B56" i="6"/>
  <c r="K25" i="6" s="1"/>
  <c r="B55" i="6"/>
  <c r="J24" i="6" s="1"/>
  <c r="B54" i="6"/>
  <c r="K23" i="6" s="1"/>
  <c r="B53" i="6"/>
  <c r="J22" i="6" s="1"/>
  <c r="B52" i="6"/>
  <c r="K21" i="6" s="1"/>
  <c r="B51" i="6"/>
  <c r="J20" i="6" s="1"/>
  <c r="B50" i="6"/>
  <c r="K19" i="6" s="1"/>
  <c r="B49" i="6"/>
  <c r="J18" i="6" s="1"/>
  <c r="B48" i="6"/>
  <c r="K17" i="6" s="1"/>
  <c r="B47" i="6"/>
  <c r="J16" i="6" s="1"/>
  <c r="B46" i="6"/>
  <c r="K15" i="6" s="1"/>
  <c r="B45" i="6"/>
  <c r="J14" i="6" s="1"/>
  <c r="B44" i="6"/>
  <c r="K13" i="6" s="1"/>
  <c r="B43" i="6"/>
  <c r="B42" i="6"/>
  <c r="K11" i="6" s="1"/>
  <c r="B41" i="6"/>
  <c r="B40" i="6"/>
  <c r="K9" i="6" s="1"/>
  <c r="B39" i="6"/>
  <c r="B38" i="6"/>
  <c r="K7" i="6" s="1"/>
  <c r="B37" i="6"/>
  <c r="B36" i="6"/>
  <c r="K5" i="6" s="1"/>
  <c r="B35" i="6"/>
  <c r="B34" i="6"/>
  <c r="K3" i="6" s="1"/>
  <c r="K30" i="6"/>
  <c r="I30" i="6"/>
  <c r="G30" i="6"/>
  <c r="E30" i="6"/>
  <c r="H29" i="6"/>
  <c r="D29" i="6"/>
  <c r="K28" i="6"/>
  <c r="I28" i="6"/>
  <c r="G28" i="6"/>
  <c r="E28" i="6"/>
  <c r="H27" i="6"/>
  <c r="D27" i="6"/>
  <c r="K26" i="6"/>
  <c r="I26" i="6"/>
  <c r="G26" i="6"/>
  <c r="E26" i="6"/>
  <c r="H25" i="6"/>
  <c r="D25" i="6"/>
  <c r="K24" i="6"/>
  <c r="I24" i="6"/>
  <c r="G24" i="6"/>
  <c r="E24" i="6"/>
  <c r="H23" i="6"/>
  <c r="D23" i="6"/>
  <c r="K22" i="6"/>
  <c r="I22" i="6"/>
  <c r="G22" i="6"/>
  <c r="E22" i="6"/>
  <c r="H21" i="6"/>
  <c r="D21" i="6"/>
  <c r="K20" i="6"/>
  <c r="I20" i="6"/>
  <c r="G20" i="6"/>
  <c r="E20" i="6"/>
  <c r="H19" i="6"/>
  <c r="D19" i="6"/>
  <c r="K18" i="6"/>
  <c r="I18" i="6"/>
  <c r="G18" i="6"/>
  <c r="E18" i="6"/>
  <c r="H17" i="6"/>
  <c r="D17" i="6"/>
  <c r="K16" i="6"/>
  <c r="I16" i="6"/>
  <c r="G16" i="6"/>
  <c r="E16" i="6"/>
  <c r="H15" i="6"/>
  <c r="D15" i="6"/>
  <c r="K14" i="6"/>
  <c r="I14" i="6"/>
  <c r="G14" i="6"/>
  <c r="F14" i="6"/>
  <c r="E14" i="6"/>
  <c r="D14" i="6"/>
  <c r="H13" i="6"/>
  <c r="D13" i="6"/>
  <c r="K12" i="6"/>
  <c r="J12" i="6"/>
  <c r="I12" i="6"/>
  <c r="H12" i="6"/>
  <c r="G12" i="6"/>
  <c r="F12" i="6"/>
  <c r="E12" i="6"/>
  <c r="D12" i="6"/>
  <c r="H11" i="6"/>
  <c r="D11" i="6"/>
  <c r="K10" i="6"/>
  <c r="J10" i="6"/>
  <c r="I10" i="6"/>
  <c r="H10" i="6"/>
  <c r="G10" i="6"/>
  <c r="F10" i="6"/>
  <c r="E10" i="6"/>
  <c r="D10" i="6"/>
  <c r="H9" i="6"/>
  <c r="D9" i="6"/>
  <c r="K8" i="6"/>
  <c r="J8" i="6"/>
  <c r="I8" i="6"/>
  <c r="H8" i="6"/>
  <c r="G8" i="6"/>
  <c r="F8" i="6"/>
  <c r="E8" i="6"/>
  <c r="D8" i="6"/>
  <c r="H7" i="6"/>
  <c r="D7" i="6"/>
  <c r="K6" i="6"/>
  <c r="J6" i="6"/>
  <c r="I6" i="6"/>
  <c r="H6" i="6"/>
  <c r="G6" i="6"/>
  <c r="F6" i="6"/>
  <c r="E6" i="6"/>
  <c r="D6" i="6"/>
  <c r="H5" i="6"/>
  <c r="D5" i="6"/>
  <c r="K4" i="6"/>
  <c r="J4" i="6"/>
  <c r="I4" i="6"/>
  <c r="H4" i="6"/>
  <c r="G4" i="6"/>
  <c r="F4" i="6"/>
  <c r="E4" i="6"/>
  <c r="D4" i="6"/>
  <c r="D3"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I4" i="7" l="1"/>
  <c r="E6" i="7"/>
  <c r="I8" i="7"/>
  <c r="E10" i="7"/>
  <c r="B4" i="7"/>
  <c r="G4" i="7"/>
  <c r="K4" i="7"/>
  <c r="B6" i="7"/>
  <c r="G6" i="7"/>
  <c r="K6" i="7"/>
  <c r="B8" i="7"/>
  <c r="G8" i="7"/>
  <c r="K8" i="7"/>
  <c r="B10" i="7"/>
  <c r="G10" i="7"/>
  <c r="K10" i="7"/>
  <c r="B12" i="7"/>
  <c r="K12" i="7"/>
  <c r="B14" i="7"/>
  <c r="K14" i="7"/>
  <c r="B16" i="7"/>
  <c r="K16" i="7"/>
  <c r="B18" i="7"/>
  <c r="K20" i="7"/>
  <c r="B22" i="7"/>
  <c r="K24" i="7"/>
  <c r="B26" i="7"/>
  <c r="K28" i="7"/>
  <c r="B30" i="7"/>
  <c r="D4" i="7"/>
  <c r="F4" i="7"/>
  <c r="H4" i="7"/>
  <c r="D6" i="7"/>
  <c r="F6" i="7"/>
  <c r="H6" i="7"/>
  <c r="D8" i="7"/>
  <c r="F8" i="7"/>
  <c r="H8" i="7"/>
  <c r="D10" i="7"/>
  <c r="F10" i="7"/>
  <c r="H10" i="7"/>
  <c r="E12" i="7"/>
  <c r="I12" i="7"/>
  <c r="E14" i="7"/>
  <c r="I14" i="7"/>
  <c r="E16" i="7"/>
  <c r="I16" i="7"/>
  <c r="G18" i="7"/>
  <c r="G20" i="7"/>
  <c r="G22" i="7"/>
  <c r="G24" i="7"/>
  <c r="G26" i="7"/>
  <c r="G28" i="7"/>
  <c r="G30" i="7"/>
  <c r="H14" i="6"/>
  <c r="D16" i="6"/>
  <c r="F16" i="6"/>
  <c r="H16" i="6"/>
  <c r="D18" i="6"/>
  <c r="F18" i="6"/>
  <c r="H18" i="6"/>
  <c r="D20" i="6"/>
  <c r="F20" i="6"/>
  <c r="H20" i="6"/>
  <c r="D22" i="6"/>
  <c r="F22" i="6"/>
  <c r="H22" i="6"/>
  <c r="D24" i="6"/>
  <c r="F24" i="6"/>
  <c r="H24" i="6"/>
  <c r="D26" i="6"/>
  <c r="F26" i="6"/>
  <c r="H26" i="6"/>
  <c r="D28" i="6"/>
  <c r="F28" i="6"/>
  <c r="H28" i="6"/>
  <c r="D30" i="6"/>
  <c r="F30" i="6"/>
  <c r="H30" i="6"/>
  <c r="H3" i="6"/>
  <c r="F5" i="6"/>
  <c r="J5" i="6"/>
  <c r="F7" i="6"/>
  <c r="J7" i="6"/>
  <c r="F9" i="6"/>
  <c r="J9" i="6"/>
  <c r="F11" i="6"/>
  <c r="J11" i="6"/>
  <c r="F13" i="6"/>
  <c r="J13" i="6"/>
  <c r="F15" i="6"/>
  <c r="J15" i="6"/>
  <c r="F17" i="6"/>
  <c r="J17" i="6"/>
  <c r="F19" i="6"/>
  <c r="J19" i="6"/>
  <c r="F21" i="6"/>
  <c r="J21" i="6"/>
  <c r="F23" i="6"/>
  <c r="J23" i="6"/>
  <c r="F25" i="6"/>
  <c r="J25" i="6"/>
  <c r="F27" i="6"/>
  <c r="J27" i="6"/>
  <c r="F29" i="6"/>
  <c r="J29" i="6"/>
  <c r="D12" i="7"/>
  <c r="F12" i="7"/>
  <c r="H12" i="7"/>
  <c r="D14" i="7"/>
  <c r="F14" i="7"/>
  <c r="H14" i="7"/>
  <c r="D16" i="7"/>
  <c r="F16" i="7"/>
  <c r="H16" i="7"/>
  <c r="E18" i="7"/>
  <c r="I18" i="7"/>
  <c r="E20" i="7"/>
  <c r="I20" i="7"/>
  <c r="E22" i="7"/>
  <c r="I22" i="7"/>
  <c r="E24" i="7"/>
  <c r="I24" i="7"/>
  <c r="E26" i="7"/>
  <c r="I26" i="7"/>
  <c r="E28" i="7"/>
  <c r="I28" i="7"/>
  <c r="E30" i="7"/>
  <c r="I30" i="7"/>
  <c r="D18" i="7"/>
  <c r="F18" i="7"/>
  <c r="H18" i="7"/>
  <c r="D20" i="7"/>
  <c r="F20" i="7"/>
  <c r="H20" i="7"/>
  <c r="D22" i="7"/>
  <c r="F22" i="7"/>
  <c r="H22" i="7"/>
  <c r="D24" i="7"/>
  <c r="F24" i="7"/>
  <c r="H24" i="7"/>
  <c r="D26" i="7"/>
  <c r="F26" i="7"/>
  <c r="H26" i="7"/>
  <c r="D28" i="7"/>
  <c r="F28" i="7"/>
  <c r="H28" i="7"/>
  <c r="D30" i="7"/>
  <c r="F30" i="7"/>
  <c r="H30" i="7"/>
  <c r="D9" i="7"/>
  <c r="F9" i="7"/>
  <c r="H9" i="7"/>
  <c r="D11" i="7"/>
  <c r="F11" i="7"/>
  <c r="H11" i="7"/>
  <c r="D13" i="7"/>
  <c r="F13" i="7"/>
  <c r="H13" i="7"/>
  <c r="D15" i="7"/>
  <c r="F15" i="7"/>
  <c r="H15" i="7"/>
  <c r="D17" i="7"/>
  <c r="F17" i="7"/>
  <c r="H17" i="7"/>
  <c r="D19" i="7"/>
  <c r="F19" i="7"/>
  <c r="H19" i="7"/>
  <c r="D21" i="7"/>
  <c r="F21" i="7"/>
  <c r="H21" i="7"/>
  <c r="D23" i="7"/>
  <c r="F23" i="7"/>
  <c r="H23" i="7"/>
  <c r="D25" i="7"/>
  <c r="F25" i="7"/>
  <c r="H25" i="7"/>
  <c r="D27" i="7"/>
  <c r="F27" i="7"/>
  <c r="H27" i="7"/>
  <c r="D29" i="7"/>
  <c r="F29" i="7"/>
  <c r="H29" i="7"/>
  <c r="F3" i="6"/>
  <c r="J3" i="6"/>
  <c r="E5" i="6"/>
  <c r="G5" i="6"/>
  <c r="I5" i="6"/>
  <c r="E7" i="6"/>
  <c r="G7" i="6"/>
  <c r="I7" i="6"/>
  <c r="E9" i="6"/>
  <c r="G9" i="6"/>
  <c r="I9" i="6"/>
  <c r="E11" i="6"/>
  <c r="G11" i="6"/>
  <c r="I11" i="6"/>
  <c r="E13" i="6"/>
  <c r="G13" i="6"/>
  <c r="I13" i="6"/>
  <c r="E15" i="6"/>
  <c r="G15" i="6"/>
  <c r="I15" i="6"/>
  <c r="E17" i="6"/>
  <c r="G17" i="6"/>
  <c r="I17" i="6"/>
  <c r="E19" i="6"/>
  <c r="G19" i="6"/>
  <c r="I19" i="6"/>
  <c r="E21" i="6"/>
  <c r="G21" i="6"/>
  <c r="I21" i="6"/>
  <c r="E23" i="6"/>
  <c r="G23" i="6"/>
  <c r="I23" i="6"/>
  <c r="E25" i="6"/>
  <c r="G25" i="6"/>
  <c r="I25" i="6"/>
  <c r="E27" i="6"/>
  <c r="G27" i="6"/>
  <c r="I27" i="6"/>
  <c r="E29" i="6"/>
  <c r="G29" i="6"/>
  <c r="I29" i="6"/>
  <c r="E3" i="6"/>
  <c r="G3" i="6"/>
  <c r="I3" i="6"/>
  <c r="L3" i="4" l="1"/>
  <c r="L4" i="4"/>
  <c r="D9" i="4" l="1"/>
  <c r="D4" i="4" s="1"/>
  <c r="D8" i="4"/>
  <c r="K4" i="4"/>
  <c r="J4" i="4"/>
  <c r="I4" i="4"/>
  <c r="H4" i="4"/>
  <c r="G4" i="4"/>
  <c r="F4" i="4"/>
  <c r="E4" i="4"/>
  <c r="K3" i="4"/>
  <c r="J3" i="4"/>
  <c r="I3" i="4"/>
  <c r="H3" i="4"/>
  <c r="G3" i="4"/>
  <c r="F3" i="4"/>
  <c r="E3" i="4"/>
  <c r="D3" i="4"/>
  <c r="B4" i="4"/>
  <c r="B3" i="4"/>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J30" i="1"/>
  <c r="I30" i="1"/>
  <c r="H30" i="1"/>
  <c r="G30" i="1"/>
  <c r="F30" i="1"/>
  <c r="E30" i="1"/>
  <c r="D30" i="1"/>
  <c r="C30" i="1"/>
  <c r="B30" i="1"/>
  <c r="J29" i="1"/>
  <c r="I29" i="1"/>
  <c r="H29" i="1"/>
  <c r="G29" i="1"/>
  <c r="F29" i="1"/>
  <c r="E29" i="1"/>
  <c r="D29" i="1"/>
  <c r="C29" i="1"/>
  <c r="B29" i="1"/>
  <c r="J28" i="1"/>
  <c r="I28" i="1"/>
  <c r="H28" i="1"/>
  <c r="G28" i="1"/>
  <c r="F28" i="1"/>
  <c r="E28" i="1"/>
  <c r="D28" i="1"/>
  <c r="C28" i="1"/>
  <c r="B28" i="1"/>
  <c r="J27" i="1"/>
  <c r="I27" i="1"/>
  <c r="H27" i="1"/>
  <c r="G27" i="1"/>
  <c r="F27" i="1"/>
  <c r="E27" i="1"/>
  <c r="D27" i="1"/>
  <c r="C27" i="1"/>
  <c r="B27" i="1"/>
  <c r="J26" i="1"/>
  <c r="I26" i="1"/>
  <c r="H26" i="1"/>
  <c r="G26" i="1"/>
  <c r="F26" i="1"/>
  <c r="E26" i="1"/>
  <c r="D26" i="1"/>
  <c r="C26" i="1"/>
  <c r="B26" i="1"/>
  <c r="J25" i="1"/>
  <c r="I25" i="1"/>
  <c r="H25" i="1"/>
  <c r="G25" i="1"/>
  <c r="F25" i="1"/>
  <c r="E25" i="1"/>
  <c r="D25" i="1"/>
  <c r="C25" i="1"/>
  <c r="B25" i="1"/>
  <c r="J24" i="1"/>
  <c r="I24" i="1"/>
  <c r="H24" i="1"/>
  <c r="G24" i="1"/>
  <c r="F24" i="1"/>
  <c r="E24" i="1"/>
  <c r="D24" i="1"/>
  <c r="C24" i="1"/>
  <c r="B24" i="1"/>
  <c r="J23" i="1"/>
  <c r="I23" i="1"/>
  <c r="H23" i="1"/>
  <c r="G23" i="1"/>
  <c r="F23" i="1"/>
  <c r="E23" i="1"/>
  <c r="D23" i="1"/>
  <c r="C23" i="1"/>
  <c r="B23" i="1"/>
  <c r="J22" i="1"/>
  <c r="I22" i="1"/>
  <c r="H22" i="1"/>
  <c r="G22" i="1"/>
  <c r="F22" i="1"/>
  <c r="E22" i="1"/>
  <c r="D22" i="1"/>
  <c r="C22" i="1"/>
  <c r="B22" i="1"/>
  <c r="J21" i="1"/>
  <c r="I21" i="1"/>
  <c r="H21" i="1"/>
  <c r="G21" i="1"/>
  <c r="F21" i="1"/>
  <c r="E21" i="1"/>
  <c r="D21" i="1"/>
  <c r="C21" i="1"/>
  <c r="B21" i="1"/>
  <c r="J20" i="1"/>
  <c r="I20" i="1"/>
  <c r="H20" i="1"/>
  <c r="G20" i="1"/>
  <c r="F20" i="1"/>
  <c r="E20" i="1"/>
  <c r="D20" i="1"/>
  <c r="C20" i="1"/>
  <c r="B20" i="1"/>
  <c r="J19" i="1"/>
  <c r="I19" i="1"/>
  <c r="H19" i="1"/>
  <c r="G19" i="1"/>
  <c r="F19" i="1"/>
  <c r="E19" i="1"/>
  <c r="D19" i="1"/>
  <c r="C19" i="1"/>
  <c r="B19" i="1"/>
  <c r="J18" i="1"/>
  <c r="I18" i="1"/>
  <c r="H18" i="1"/>
  <c r="G18" i="1"/>
  <c r="F18" i="1"/>
  <c r="E18" i="1"/>
  <c r="D18" i="1"/>
  <c r="C18" i="1"/>
  <c r="B18" i="1"/>
  <c r="J17" i="1"/>
  <c r="I17" i="1"/>
  <c r="H17" i="1"/>
  <c r="G17" i="1"/>
  <c r="F17" i="1"/>
  <c r="E17" i="1"/>
  <c r="D17" i="1"/>
  <c r="C17" i="1"/>
  <c r="B17" i="1"/>
  <c r="J16" i="1"/>
  <c r="I16" i="1"/>
  <c r="H16" i="1"/>
  <c r="G16" i="1"/>
  <c r="F16" i="1"/>
  <c r="E16" i="1"/>
  <c r="D16" i="1"/>
  <c r="C16" i="1"/>
  <c r="B16" i="1"/>
  <c r="J15" i="1"/>
  <c r="I15" i="1"/>
  <c r="H15" i="1"/>
  <c r="G15" i="1"/>
  <c r="F15" i="1"/>
  <c r="E15" i="1"/>
  <c r="D15" i="1"/>
  <c r="C15" i="1"/>
  <c r="B15" i="1"/>
  <c r="J14" i="1"/>
  <c r="I14" i="1"/>
  <c r="H14" i="1"/>
  <c r="G14" i="1"/>
  <c r="F14" i="1"/>
  <c r="E14" i="1"/>
  <c r="D14" i="1"/>
  <c r="C14" i="1"/>
  <c r="B14" i="1"/>
  <c r="J13" i="1"/>
  <c r="I13" i="1"/>
  <c r="H13" i="1"/>
  <c r="G13" i="1"/>
  <c r="F13" i="1"/>
  <c r="E13" i="1"/>
  <c r="D13" i="1"/>
  <c r="C13" i="1"/>
  <c r="B13" i="1"/>
  <c r="J12" i="1"/>
  <c r="I12" i="1"/>
  <c r="H12" i="1"/>
  <c r="G12" i="1"/>
  <c r="F12" i="1"/>
  <c r="E12" i="1"/>
  <c r="D12" i="1"/>
  <c r="C12" i="1"/>
  <c r="B12" i="1"/>
  <c r="J11" i="1"/>
  <c r="I11" i="1"/>
  <c r="H11" i="1"/>
  <c r="G11" i="1"/>
  <c r="F11" i="1"/>
  <c r="E11" i="1"/>
  <c r="D11" i="1"/>
  <c r="C11" i="1"/>
  <c r="B11" i="1"/>
  <c r="J10" i="1"/>
  <c r="I10" i="1"/>
  <c r="H10" i="1"/>
  <c r="G10" i="1"/>
  <c r="F10" i="1"/>
  <c r="E10" i="1"/>
  <c r="D10" i="1"/>
  <c r="C10" i="1"/>
  <c r="B10" i="1"/>
  <c r="J9" i="1"/>
  <c r="I9" i="1"/>
  <c r="H9" i="1"/>
  <c r="G9" i="1"/>
  <c r="F9" i="1"/>
  <c r="E9" i="1"/>
  <c r="D9" i="1"/>
  <c r="C9" i="1"/>
  <c r="B9" i="1"/>
  <c r="J8" i="1"/>
  <c r="I8" i="1"/>
  <c r="H8" i="1"/>
  <c r="G8" i="1"/>
  <c r="F8" i="1"/>
  <c r="E8" i="1"/>
  <c r="D8" i="1"/>
  <c r="C8" i="1"/>
  <c r="B8" i="1"/>
  <c r="J7" i="1"/>
  <c r="I7" i="1"/>
  <c r="H7" i="1"/>
  <c r="G7" i="1"/>
  <c r="F7" i="1"/>
  <c r="E7" i="1"/>
  <c r="D7" i="1"/>
  <c r="C7" i="1"/>
  <c r="B7" i="1"/>
  <c r="H6" i="1"/>
  <c r="G6" i="1"/>
  <c r="F6" i="1"/>
  <c r="C6" i="1"/>
  <c r="B6" i="1"/>
  <c r="J5" i="1"/>
  <c r="I5" i="1"/>
  <c r="H5" i="1"/>
  <c r="G5" i="1"/>
  <c r="F5" i="1"/>
  <c r="E5" i="1"/>
  <c r="D5" i="1"/>
  <c r="C5" i="1"/>
  <c r="B5" i="1"/>
  <c r="J4" i="1"/>
  <c r="I4" i="1"/>
  <c r="H4" i="1"/>
  <c r="G4" i="1"/>
  <c r="F4" i="1"/>
  <c r="E4" i="1"/>
  <c r="D4" i="1"/>
  <c r="C4" i="1"/>
  <c r="B4" i="1"/>
  <c r="J3" i="1"/>
  <c r="I3" i="1"/>
  <c r="H3" i="1"/>
  <c r="G3" i="1"/>
  <c r="F3" i="1"/>
  <c r="E3" i="1"/>
  <c r="D3" i="1"/>
  <c r="C3" i="1"/>
  <c r="B3" i="1"/>
</calcChain>
</file>

<file path=xl/sharedStrings.xml><?xml version="1.0" encoding="utf-8"?>
<sst xmlns="http://schemas.openxmlformats.org/spreadsheetml/2006/main" count="1240" uniqueCount="74">
  <si>
    <t>Country</t>
  </si>
  <si>
    <t>2005 base-year</t>
  </si>
  <si>
    <t>EU-27</t>
  </si>
  <si>
    <t>EU-28</t>
  </si>
  <si>
    <t>Austria</t>
  </si>
  <si>
    <t>Belgium</t>
  </si>
  <si>
    <t>Bulgaria</t>
  </si>
  <si>
    <t>Croatia</t>
  </si>
  <si>
    <t>n.a.</t>
  </si>
  <si>
    <t>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</si>
  <si>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</si>
  <si>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</si>
  <si>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</si>
  <si>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</si>
  <si>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</si>
  <si>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</si>
  <si>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</si>
  <si>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</si>
  <si>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</si>
  <si>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</si>
  <si>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</si>
  <si>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</si>
  <si>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</si>
  <si>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</si>
  <si>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</si>
  <si>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</si>
  <si>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</si>
  <si>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</si>
  <si>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</si>
  <si>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</si>
  <si>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Spain</t>
  </si>
  <si>
    <t>Sweden</t>
  </si>
  <si>
    <t>United Kingdom</t>
  </si>
  <si>
    <t>2012 (proxy)</t>
  </si>
  <si>
    <t>2020 target</t>
  </si>
  <si>
    <t>Non-ETS emissions (million tonnes CO2 equivalent)</t>
  </si>
  <si>
    <t>Non-ETS emissions (index 100 = 2005 base year)</t>
  </si>
  <si>
    <t>Note:</t>
  </si>
  <si>
    <t>Based on approximated emission estimates of 2012 total GHG emissions (excluding LULUCF) available from Member States (Austria, Belgium, Denmark, Finland, France, Germany, Greece, Italy, Ireland, Luxembourg, Malta, the Netherlands, Poland, Slovenia, Spain, Sweden and the United Kingdom) or EEA (other Member States).</t>
  </si>
  <si>
    <t>2020 target (%)</t>
  </si>
  <si>
    <t>EEA calculation, using the following formula: non-ETS emissions = total emissions - ETS verified emissions - CO2 emissions from domestic aviation
Total emissions are national totals reported under the UNFCCC (excluding LULUCF, international aviation and international maritime transport)
2012 ETS verified emissions exclude emissions from aircraft operators</t>
  </si>
  <si>
    <t>Total GHG emissions (million tonnes CO2 equivalent)</t>
  </si>
  <si>
    <t>Total GHG emissions (index 100 = 1990)</t>
  </si>
  <si>
    <t>Based on national totals reported in 2013 under the UNFCCC for the period 1990 to 2011, including emissions from international aviation.</t>
  </si>
  <si>
    <t>Source:</t>
  </si>
  <si>
    <t>http://www.eea.europa.eu/data-and-maps/data/data-viewers/greenhouse-gases-viewer</t>
  </si>
  <si>
    <t>http://www.eea.europa.eu/publications/approximated-eu-ghg-inventory-2012</t>
  </si>
  <si>
    <t>http://www.eea.europa.eu/data-and-maps/data/data-viewers/emissions-trading-viewer</t>
  </si>
  <si>
    <r>
      <t xml:space="preserve">Consistent with EU ETS scope for the </t>
    </r>
    <r>
      <rPr>
        <b/>
        <sz val="11"/>
        <color rgb="FF0070C0"/>
        <rFont val="Calibri"/>
        <family val="2"/>
        <scheme val="minor"/>
      </rPr>
      <t>second trading period (2008–2012)</t>
    </r>
    <r>
      <rPr>
        <sz val="11"/>
        <color theme="1"/>
        <rFont val="Calibri"/>
        <family val="2"/>
        <scheme val="minor"/>
      </rPr>
      <t xml:space="preserve">, as published in </t>
    </r>
    <r>
      <rPr>
        <b/>
        <sz val="11"/>
        <color rgb="FF0070C0"/>
        <rFont val="Calibri"/>
        <family val="2"/>
        <scheme val="minor"/>
      </rPr>
      <t>Commission Decision 2013/162/EU of 26 March 2013</t>
    </r>
    <r>
      <rPr>
        <sz val="11"/>
        <color theme="1"/>
        <rFont val="Calibri"/>
        <family val="2"/>
        <scheme val="minor"/>
      </rPr>
      <t xml:space="preserve"> on determining Member States' annual emission allocations for the period from 2013 to 2020 pursuant to Decision No 406/2009/EC of the European Parliament and of the Council (OJ L 90, 28.3.2013, p. 106–110).</t>
    </r>
  </si>
  <si>
    <t>http://eur-lex.europa.eu/LexUriServ/LexUriServ.do?uri=CELEX:32013D0162:EN:NOT</t>
  </si>
  <si>
    <t>EEA calculation, based on absolute 2020 targets (see above) and relative 2020 targets as defined in Decision No 406/2009/EC of the European Parliament and of the Council of 23 April 2009 on the effort of Member States to reduce their greenhouse gas emissions to meet the Community's greenhouse gas emission reduction commitments up to 2020 (OJ L 140, 5.6.2009, p. 136–148).</t>
  </si>
  <si>
    <t>http://eur-lex.europa.eu/LexUriServ/LexUriServ.do?uri=CELEX:32009D0406:EN:NOT</t>
  </si>
  <si>
    <t xml:space="preserve">Decision No 406/2009/EC </t>
  </si>
  <si>
    <t>Commission Implementing Decision 2013/634/EU</t>
  </si>
  <si>
    <t>Commission Decision 2013/162/EU</t>
  </si>
  <si>
    <r>
      <t xml:space="preserve">Consistent with EU ETS scope for the </t>
    </r>
    <r>
      <rPr>
        <b/>
        <sz val="11"/>
        <color rgb="FF0070C0"/>
        <rFont val="Calibri"/>
        <family val="2"/>
        <scheme val="minor"/>
      </rPr>
      <t>third trading period (2013–2020)</t>
    </r>
    <r>
      <rPr>
        <sz val="11"/>
        <color theme="1"/>
        <rFont val="Calibri"/>
        <family val="2"/>
        <scheme val="minor"/>
      </rPr>
      <t xml:space="preserve">, based on </t>
    </r>
    <r>
      <rPr>
        <b/>
        <sz val="11"/>
        <color rgb="FF0070C0"/>
        <rFont val="Calibri"/>
        <family val="2"/>
        <scheme val="minor"/>
      </rPr>
      <t>Commission Decision 2013/162/EU of 26 March 2013</t>
    </r>
    <r>
      <rPr>
        <sz val="11"/>
        <color theme="1"/>
        <rFont val="Calibri"/>
        <family val="2"/>
        <scheme val="minor"/>
      </rPr>
      <t xml:space="preserve"> on determining Member States' annual emission allocations for the period from 2013 to 2020 pursuant to Decision No 406/2009/EC of the European Parliament and of the Council (OJ L 90, 28.3.2013, p. 106–110) </t>
    </r>
    <r>
      <rPr>
        <b/>
        <sz val="11"/>
        <color rgb="FF0070C0"/>
        <rFont val="Calibri"/>
        <family val="2"/>
        <scheme val="minor"/>
      </rPr>
      <t>and</t>
    </r>
    <r>
      <rPr>
        <sz val="11"/>
        <color theme="1"/>
        <rFont val="Calibri"/>
        <family val="2"/>
        <scheme val="minor"/>
      </rPr>
      <t xml:space="preserve"> </t>
    </r>
    <r>
      <rPr>
        <b/>
        <sz val="11"/>
        <color rgb="FF0070C0"/>
        <rFont val="Calibri"/>
        <family val="2"/>
        <scheme val="minor"/>
      </rPr>
      <t>Commission Implementing Decision 2013/634/EU of 31 October 2013</t>
    </r>
    <r>
      <rPr>
        <sz val="11"/>
        <color theme="1"/>
        <rFont val="Calibri"/>
        <family val="2"/>
        <scheme val="minor"/>
      </rPr>
      <t xml:space="preserve"> on the adjustments to Member States’ annual emission allocations for the period from 2013 to 2020 pursuant to Decision No 406/2009/EC of the European Parliament and of the Council (OJ L 292, 1.11.2013, p. 19–22).</t>
    </r>
  </si>
  <si>
    <t>http://eur-lex.europa.eu/LexUriServ/LexUriServ.do?uri=CELEX:32013D0634:EN:NOT</t>
  </si>
  <si>
    <r>
      <t xml:space="preserve">EEA calculation, based on </t>
    </r>
    <r>
      <rPr>
        <b/>
        <sz val="11"/>
        <color rgb="FF0070C0"/>
        <rFont val="Calibri"/>
        <family val="2"/>
        <scheme val="minor"/>
      </rPr>
      <t xml:space="preserve">adjusted </t>
    </r>
    <r>
      <rPr>
        <sz val="11"/>
        <color theme="1"/>
        <rFont val="Calibri"/>
        <family val="2"/>
        <scheme val="minor"/>
      </rPr>
      <t>absolute 2020 targets (see above) and relative 2020 targets as defined in Decision No 406/2009/EC of the European Parliament and of the Council of 23 April 2009 on the effort of Member States to reduce their greenhouse gas emissions to meet the Community's greenhouse gas emission reduction commitments up to 2020 (OJ L 140, 5.6.2009, p. 136–148).</t>
    </r>
  </si>
  <si>
    <t>2005 base-year emissions</t>
  </si>
  <si>
    <t>2020 targets</t>
  </si>
  <si>
    <t>non-ETS emissions</t>
  </si>
  <si>
    <t>2012 proxy</t>
  </si>
  <si>
    <t>Total GHG emissions</t>
  </si>
  <si>
    <t>ETS verified emissions</t>
  </si>
  <si>
    <t>not applicable</t>
  </si>
  <si>
    <t>ESD targets (index 100 = 2005 base year)</t>
  </si>
  <si>
    <t>ESD targets (million tonnes CO2 equivalent)</t>
  </si>
  <si>
    <t>2013 target</t>
  </si>
  <si>
    <t>2014 target</t>
  </si>
  <si>
    <t>2015 target</t>
  </si>
  <si>
    <t>2017 target</t>
  </si>
  <si>
    <t>2018 target</t>
  </si>
  <si>
    <t>2016 target</t>
  </si>
  <si>
    <t>2019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</si>
</sst>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
    <numFmt numFmtId="171" formatCode="#,##0.0000"/>
    <numFmt numFmtId="172" formatCode="_-* #,##0.00\ _€_-;\-* #,##0.00\ _€_-;_-* &quot;-&quot;??\ _€_-;_-@_-"/>
    <numFmt numFmtId="173" formatCode="_-* #,##0.00_-;\-* #,##0.00_-;_-* &quot;-&quot;??_-;_-@_-"/>
    <numFmt numFmtId="174" formatCode="_-* #,##0.00\ _D_M_-;\-* #,##0.00\ _D_M_-;_-* &quot;-&quot;??\ _D_M_-;_-@_-"/>
    <numFmt numFmtId="175" formatCode="_-* #,##0.00\ &quot;€&quot;_-;\-* #,##0.00\ &quot;€&quot;_-;_-* &quot;-&quot;??\ &quot;€&quot;_-;_-@_-"/>
    <numFmt numFmtId="176" formatCode="#\ ###\ ##0;&quot;-&quot;#\ ###\ ##0"/>
  </numFmts>
  <fonts count="27"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i/>
      <sz val="11"/>
      <color theme="1"/>
      <name val="Calibri"/>
      <family val="2"/>
      <scheme val="minor"/>
    </font>
    <font>
      <i/>
      <sz val="11"/>
      <color theme="1"/>
      <name val="Calibri"/>
      <family val="2"/>
      <scheme val="minor"/>
    </font>
    <font>
      <u/>
      <sz val="11"/>
      <color theme="10"/>
      <name val="Calibri"/>
      <family val="2"/>
      <scheme val="minor"/>
    </font>
    <font>
      <sz val="11"/>
      <color theme="1"/>
      <name val="Cambria"/>
      <family val="2"/>
    </font>
    <font>
      <sz val="10"/>
      <name val="Arial Cyr"/>
      <charset val="204"/>
    </font>
    <font>
      <sz val="9"/>
      <name val="Times New Roman"/>
      <family val="1"/>
    </font>
    <font>
      <sz val="9"/>
      <color indexed="8"/>
      <name val="Times New Roman"/>
      <family val="1"/>
    </font>
    <font>
      <b/>
      <sz val="10"/>
      <color indexed="8"/>
      <name val="Helv"/>
    </font>
    <font>
      <b/>
      <sz val="11"/>
      <color indexed="63"/>
      <name val="Calibri"/>
      <family val="2"/>
    </font>
    <font>
      <b/>
      <sz val="11"/>
      <color indexed="52"/>
      <name val="Calibri"/>
      <family val="2"/>
    </font>
    <font>
      <b/>
      <sz val="9"/>
      <name val="Times New Roman"/>
      <family val="1"/>
    </font>
    <font>
      <sz val="10"/>
      <name val="Arial"/>
      <family val="2"/>
    </font>
    <font>
      <sz val="11"/>
      <color indexed="8"/>
      <name val="Calibri"/>
      <family val="2"/>
    </font>
    <font>
      <sz val="11"/>
      <color indexed="62"/>
      <name val="Calibri"/>
      <family val="2"/>
    </font>
    <font>
      <b/>
      <sz val="11"/>
      <color indexed="8"/>
      <name val="Calibri"/>
      <family val="2"/>
    </font>
    <font>
      <i/>
      <sz val="11"/>
      <color indexed="23"/>
      <name val="Calibri"/>
      <family val="2"/>
    </font>
    <font>
      <u/>
      <sz val="10"/>
      <color indexed="20"/>
      <name val="Arial"/>
      <family val="2"/>
    </font>
    <font>
      <b/>
      <sz val="12"/>
      <name val="Times New Roman"/>
      <family val="1"/>
    </font>
    <font>
      <u/>
      <sz val="10"/>
      <color indexed="12"/>
      <name val="Times New Roman CE"/>
      <charset val="238"/>
    </font>
    <font>
      <sz val="10"/>
      <name val="Times New Roman CE"/>
      <charset val="238"/>
    </font>
    <font>
      <sz val="8"/>
      <name val="Helvetica"/>
      <family val="2"/>
    </font>
    <font>
      <sz val="6.5"/>
      <name val="Univers"/>
      <family val="2"/>
    </font>
    <font>
      <sz val="11"/>
      <color indexed="1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indexed="42"/>
        <bgColor indexed="64"/>
      </patternFill>
    </fill>
    <fill>
      <patternFill patternType="solid">
        <fgColor indexed="47"/>
        <bgColor indexed="64"/>
      </patternFill>
    </fill>
    <fill>
      <patternFill patternType="solid">
        <fgColor indexed="22"/>
      </patternFill>
    </fill>
    <fill>
      <patternFill patternType="solid">
        <fgColor indexed="47"/>
      </patternFill>
    </fill>
    <fill>
      <patternFill patternType="solid">
        <fgColor indexed="22"/>
        <bgColor indexed="64"/>
      </patternFill>
    </fill>
  </fills>
  <borders count="11">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style="medium">
        <color indexed="64"/>
      </bottom>
      <diagonal/>
    </border>
  </borders>
  <cellStyleXfs count="50">
    <xf numFmtId="0" fontId="0" fillId="0" borderId="0"/>
    <xf numFmtId="9" fontId="1" fillId="0" borderId="0" applyFont="0" applyFill="0" applyBorder="0" applyAlignment="0" applyProtection="0"/>
    <xf numFmtId="0" fontId="6" fillId="0" borderId="0" applyNumberFormat="0" applyFill="0" applyBorder="0" applyAlignment="0" applyProtection="0"/>
    <xf numFmtId="0" fontId="7" fillId="0" borderId="0" applyNumberFormat="0" applyFont="0" applyFill="0" applyBorder="0" applyProtection="0">
      <alignment vertical="center"/>
    </xf>
    <xf numFmtId="9" fontId="7" fillId="0" borderId="0" applyFont="0" applyFill="0" applyBorder="0" applyAlignment="0" applyProtection="0"/>
    <xf numFmtId="0" fontId="8" fillId="0" borderId="0" applyNumberFormat="0" applyFont="0" applyFill="0" applyBorder="0" applyProtection="0">
      <alignment horizontal="left" vertical="center" indent="2"/>
    </xf>
    <xf numFmtId="49" fontId="9" fillId="0" borderId="4" applyNumberFormat="0" applyFont="0" applyFill="0" applyBorder="0" applyProtection="0">
      <alignment horizontal="left" vertical="center" indent="2"/>
    </xf>
    <xf numFmtId="49" fontId="9" fillId="0" borderId="5" applyNumberFormat="0" applyFont="0" applyFill="0" applyBorder="0" applyProtection="0">
      <alignment horizontal="left" vertical="center" indent="5"/>
    </xf>
    <xf numFmtId="171" fontId="9" fillId="3" borderId="0" applyBorder="0">
      <alignment horizontal="right" vertical="center"/>
    </xf>
    <xf numFmtId="4" fontId="10" fillId="3" borderId="4">
      <alignment horizontal="right" vertical="center"/>
    </xf>
    <xf numFmtId="171" fontId="10" fillId="4" borderId="4">
      <alignment horizontal="right" vertical="center"/>
    </xf>
    <xf numFmtId="1" fontId="11" fillId="0" borderId="0">
      <alignment horizontal="left"/>
      <protection locked="0"/>
    </xf>
    <xf numFmtId="0" fontId="12" fillId="5" borderId="6" applyNumberFormat="0" applyAlignment="0" applyProtection="0"/>
    <xf numFmtId="0" fontId="13" fillId="5" borderId="7" applyNumberFormat="0" applyAlignment="0" applyProtection="0"/>
    <xf numFmtId="4" fontId="14" fillId="0" borderId="8" applyFill="0" applyBorder="0" applyProtection="0">
      <alignment horizontal="right" vertical="center"/>
    </xf>
    <xf numFmtId="172" fontId="15" fillId="0" borderId="0" applyFont="0" applyFill="0" applyBorder="0" applyAlignment="0" applyProtection="0"/>
    <xf numFmtId="0" fontId="15" fillId="0" borderId="0" applyNumberFormat="0" applyFont="0" applyFill="0" applyBorder="0" applyAlignment="0" applyProtection="0"/>
    <xf numFmtId="173" fontId="16" fillId="0" borderId="0" applyFont="0" applyFill="0" applyBorder="0" applyAlignment="0" applyProtection="0"/>
    <xf numFmtId="173" fontId="16" fillId="0" borderId="0" applyFont="0" applyFill="0" applyBorder="0" applyAlignment="0" applyProtection="0"/>
    <xf numFmtId="174" fontId="15" fillId="0" borderId="0" applyFont="0" applyFill="0" applyBorder="0" applyAlignment="0" applyProtection="0"/>
    <xf numFmtId="0" fontId="17" fillId="6" borderId="7" applyNumberFormat="0" applyAlignment="0" applyProtection="0"/>
    <xf numFmtId="0" fontId="18" fillId="0" borderId="9" applyNumberFormat="0" applyFill="0" applyAlignment="0" applyProtection="0"/>
    <xf numFmtId="0" fontId="19" fillId="0" borderId="0" applyNumberFormat="0" applyFill="0" applyBorder="0" applyAlignment="0" applyProtection="0"/>
    <xf numFmtId="175" fontId="15" fillId="0" borderId="0" applyFont="0" applyFill="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71" fontId="9" fillId="0" borderId="0" applyBorder="0">
      <alignment horizontal="right" vertical="center"/>
    </xf>
    <xf numFmtId="4" fontId="9" fillId="0" borderId="10">
      <alignment horizontal="right" vertical="center"/>
    </xf>
    <xf numFmtId="0" fontId="15" fillId="0" borderId="0"/>
    <xf numFmtId="0" fontId="15" fillId="0" borderId="0"/>
    <xf numFmtId="0" fontId="23" fillId="0" borderId="0"/>
    <xf numFmtId="0" fontId="23" fillId="0" borderId="0"/>
    <xf numFmtId="4" fontId="9" fillId="0" borderId="4" applyFill="0" applyBorder="0" applyProtection="0">
      <alignment horizontal="right" vertical="center"/>
    </xf>
    <xf numFmtId="49" fontId="14" fillId="0" borderId="4" applyNumberFormat="0" applyFill="0" applyBorder="0" applyProtection="0">
      <alignment horizontal="left" vertical="center"/>
    </xf>
    <xf numFmtId="0" fontId="9" fillId="0" borderId="4" applyNumberFormat="0" applyFill="0" applyAlignment="0" applyProtection="0"/>
    <xf numFmtId="0" fontId="24" fillId="7" borderId="0" applyNumberFormat="0" applyFont="0" applyBorder="0" applyAlignment="0" applyProtection="0"/>
    <xf numFmtId="9" fontId="16" fillId="0" borderId="0" applyFont="0" applyFill="0" applyBorder="0" applyAlignment="0" applyProtection="0"/>
    <xf numFmtId="9" fontId="23" fillId="0" borderId="0" applyFont="0" applyFill="0" applyBorder="0" applyAlignment="0" applyProtection="0"/>
    <xf numFmtId="9" fontId="15" fillId="0" borderId="0" applyFont="0" applyFill="0" applyBorder="0" applyAlignment="0" applyProtection="0"/>
    <xf numFmtId="176" fontId="25" fillId="0" borderId="0"/>
    <xf numFmtId="0" fontId="1" fillId="0" borderId="0"/>
    <xf numFmtId="0" fontId="23" fillId="0" borderId="0"/>
    <xf numFmtId="0" fontId="16" fillId="0" borderId="0"/>
    <xf numFmtId="0" fontId="15" fillId="0" borderId="0"/>
    <xf numFmtId="0" fontId="15" fillId="0" borderId="0"/>
    <xf numFmtId="0" fontId="15" fillId="0" borderId="0"/>
    <xf numFmtId="0" fontId="26" fillId="0" borderId="0" applyNumberFormat="0" applyFill="0" applyBorder="0" applyAlignment="0" applyProtection="0"/>
    <xf numFmtId="4" fontId="9" fillId="0" borderId="0"/>
  </cellStyleXfs>
  <cellXfs count="28">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164" fontId="0" fillId="0" borderId="0" xfId="0" applyNumberFormat="1"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0" fillId="0" borderId="1" xfId="0" applyBorder="1" applyAlignment="1">
      <alignment vertical="center"/>
    </xf>
    <xf numFmtId="164" fontId="0" fillId="0" borderId="2" xfId="0" applyNumberFormat="1" applyBorder="1" applyAlignment="1">
      <alignment vertical="center"/>
    </xf>
    <xf numFmtId="164" fontId="0" fillId="0" borderId="3" xfId="0" applyNumberFormat="1" applyBorder="1" applyAlignment="1">
      <alignment vertical="center"/>
    </xf>
    <xf numFmtId="164" fontId="0" fillId="0" borderId="1" xfId="0" applyNumberFormat="1" applyBorder="1" applyAlignment="1">
      <alignment horizontal="right" vertical="center"/>
    </xf>
    <xf numFmtId="164" fontId="0" fillId="2" borderId="1" xfId="0" applyNumberFormat="1" applyFill="1" applyBorder="1" applyAlignment="1">
      <alignment horizontal="right" vertical="center"/>
    </xf>
    <xf numFmtId="0" fontId="0" fillId="0" borderId="0" xfId="0" applyAlignment="1">
      <alignment horizontal="left" vertical="center" wrapText="1"/>
    </xf>
    <xf numFmtId="0" fontId="4" fillId="0" borderId="1" xfId="0" applyFont="1" applyBorder="1" applyAlignment="1">
      <alignment vertical="center" wrapText="1"/>
    </xf>
    <xf numFmtId="165" fontId="5" fillId="0" borderId="1" xfId="1" applyNumberFormat="1" applyFont="1" applyBorder="1" applyAlignment="1">
      <alignment vertical="center"/>
    </xf>
    <xf numFmtId="10" fontId="0" fillId="0" borderId="0" xfId="1" applyNumberFormat="1" applyFont="1" applyAlignment="1">
      <alignment vertical="center"/>
    </xf>
    <xf numFmtId="0" fontId="2" fillId="0" borderId="1" xfId="0" applyFont="1" applyBorder="1" applyAlignment="1">
      <alignment horizontal="right" vertical="center" wrapText="1"/>
    </xf>
    <xf numFmtId="0" fontId="0" fillId="0" borderId="0" xfId="0" applyAlignment="1">
      <alignment horizontal="right" vertical="center"/>
    </xf>
    <xf numFmtId="0" fontId="0" fillId="0" borderId="1" xfId="0" applyBorder="1" applyAlignment="1">
      <alignment vertical="center" wrapText="1"/>
    </xf>
    <xf numFmtId="0" fontId="0" fillId="0" borderId="1" xfId="0" applyBorder="1" applyAlignment="1">
      <alignment horizontal="left" vertical="center" wrapText="1"/>
    </xf>
    <xf numFmtId="0" fontId="6" fillId="0" borderId="1" xfId="2" applyBorder="1" applyAlignment="1">
      <alignment horizontal="left" vertical="center" wrapText="1"/>
    </xf>
    <xf numFmtId="171" fontId="0" fillId="0" borderId="0" xfId="0" applyNumberFormat="1" applyAlignment="1">
      <alignment vertical="center"/>
    </xf>
    <xf numFmtId="164" fontId="0" fillId="0" borderId="1" xfId="0" applyNumberFormat="1" applyFill="1" applyBorder="1" applyAlignment="1">
      <alignment horizontal="right" vertical="center"/>
    </xf>
    <xf numFmtId="164" fontId="0" fillId="0" borderId="1" xfId="0" applyNumberFormat="1" applyFill="1" applyBorder="1" applyAlignment="1">
      <alignment vertical="center"/>
    </xf>
    <xf numFmtId="0" fontId="4" fillId="0" borderId="3" xfId="0" applyFont="1" applyBorder="1" applyAlignment="1">
      <alignment vertical="center" wrapText="1"/>
    </xf>
    <xf numFmtId="165" fontId="5" fillId="0" borderId="3" xfId="1" applyNumberFormat="1" applyFont="1" applyBorder="1" applyAlignment="1">
      <alignment vertical="center"/>
    </xf>
    <xf numFmtId="164" fontId="0" fillId="0" borderId="2" xfId="0" applyNumberFormat="1" applyFill="1" applyBorder="1" applyAlignment="1">
      <alignment horizontal="right" vertical="center"/>
    </xf>
  </cellXfs>
  <cellStyles count="50">
    <cellStyle name="2x indented GHG Textfiels" xfId="5"/>
    <cellStyle name="2x indented GHG Textfiels 2" xfId="6"/>
    <cellStyle name="5x indented GHG Textfiels" xfId="7"/>
    <cellStyle name="AggCels" xfId="8"/>
    <cellStyle name="AggGreen_CRFReport-template" xfId="9"/>
    <cellStyle name="AggOrange_CRFReport-template" xfId="10"/>
    <cellStyle name="amengestelde" xfId="11"/>
    <cellStyle name="Ausgabe" xfId="12"/>
    <cellStyle name="Berechnung" xfId="13"/>
    <cellStyle name="Bold GHG Numbers (0.00)" xfId="14"/>
    <cellStyle name="Comma 2" xfId="15"/>
    <cellStyle name="Default" xfId="16"/>
    <cellStyle name="Dezimal 2" xfId="17"/>
    <cellStyle name="Dezimal 2 2" xfId="18"/>
    <cellStyle name="Dezimal 3" xfId="19"/>
    <cellStyle name="Eingabe" xfId="20"/>
    <cellStyle name="Ergebnis" xfId="21"/>
    <cellStyle name="Erklärender Text" xfId="22"/>
    <cellStyle name="Euro" xfId="23"/>
    <cellStyle name="Gevolgde hyperlink" xfId="24"/>
    <cellStyle name="Headline" xfId="25"/>
    <cellStyle name="Hyperlink" xfId="2" builtinId="8"/>
    <cellStyle name="Hyperlink 2" xfId="26"/>
    <cellStyle name="Hyperlink 3" xfId="27"/>
    <cellStyle name="InputCells" xfId="28"/>
    <cellStyle name="InputCells12_BBorder" xfId="29"/>
    <cellStyle name="Normal" xfId="0" builtinId="0"/>
    <cellStyle name="Normal 2" xfId="3"/>
    <cellStyle name="Normal 2 2" xfId="30"/>
    <cellStyle name="Normal 3" xfId="31"/>
    <cellStyle name="Normal 3 2" xfId="32"/>
    <cellStyle name="Normal 4" xfId="33"/>
    <cellStyle name="Normal GHG Numbers (0.00)" xfId="34"/>
    <cellStyle name="Normal GHG Textfiels Bold" xfId="35"/>
    <cellStyle name="Normal GHG whole table" xfId="36"/>
    <cellStyle name="Normal GHG-Shade" xfId="37"/>
    <cellStyle name="Percent" xfId="1" builtinId="5"/>
    <cellStyle name="Percent 2" xfId="4"/>
    <cellStyle name="Percent 3" xfId="38"/>
    <cellStyle name="Percent 4" xfId="39"/>
    <cellStyle name="Prozent 2" xfId="40"/>
    <cellStyle name="Standaard2" xfId="41"/>
    <cellStyle name="Standard 2" xfId="42"/>
    <cellStyle name="Standard 2 2" xfId="43"/>
    <cellStyle name="Standard 2_TP09 check AT v0.4" xfId="44"/>
    <cellStyle name="Standard 3" xfId="45"/>
    <cellStyle name="Standard 3 2" xfId="46"/>
    <cellStyle name="Standard_Auctioning EU-ETS" xfId="47"/>
    <cellStyle name="Warnender Text" xfId="48"/>
    <cellStyle name="Обычный_2++_CRFReport-template"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3"/>
          <c:order val="0"/>
          <c:tx>
            <c:strRef>
              <c:f>'ESD emissions - 2008–2012 scope'!$F$2</c:f>
              <c:strCache>
                <c:ptCount val="1"/>
                <c:pt idx="0">
                  <c:v>2008</c:v>
                </c:pt>
              </c:strCache>
            </c:strRef>
          </c:tx>
          <c:invertIfNegative val="0"/>
          <c:cat>
            <c:strRef>
              <c:f>'ESD emissions - 2008–2012 scope'!$A$3:$A$30</c:f>
              <c:strCache>
                <c:ptCount val="28"/>
                <c:pt idx="0">
                  <c:v>Austria</c:v>
                </c:pt>
                <c:pt idx="1">
                  <c:v>Belgium</c:v>
                </c:pt>
                <c:pt idx="2">
                  <c:v>Bulgaria</c:v>
                </c:pt>
                <c:pt idx="3">
                  <c:v>Croatia</c:v>
                </c:pt>
                <c:pt idx="4">
                  <c:v>Cyprus</c:v>
                </c:pt>
                <c:pt idx="5">
                  <c:v>Czech Republic</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'ESD emissions - 2008–2012 scope'!$F$3:$F$30</c:f>
              <c:numCache>
                <c:formatCode>#,##0.0</c:formatCode>
                <c:ptCount val="28"/>
                <c:pt idx="0">
                  <c:v>92.762287589438188</c:v>
                </c:pt>
                <c:pt idx="1">
                  <c:v>98.257754028374961</c:v>
                </c:pt>
                <c:pt idx="2">
                  <c:v>119.36272484377839</c:v>
                </c:pt>
                <c:pt idx="3">
                  <c:v>103.12045453344186</c:v>
                </c:pt>
                <c:pt idx="4">
                  <c:v>77.341189617997188</c:v>
                </c:pt>
                <c:pt idx="5">
                  <c:v>98.490565969585674</c:v>
                </c:pt>
                <c:pt idx="6">
                  <c:v>99.699574246025378</c:v>
                </c:pt>
                <c:pt idx="7">
                  <c:v>107.56191155000069</c:v>
                </c:pt>
                <c:pt idx="8">
                  <c:v>96.975845045524935</c:v>
                </c:pt>
                <c:pt idx="9">
                  <c:v>95.338257564481353</c:v>
                </c:pt>
                <c:pt idx="10">
                  <c:v>98.230476086231818</c:v>
                </c:pt>
                <c:pt idx="11">
                  <c:v>94.93938964810431</c:v>
                </c:pt>
                <c:pt idx="12">
                  <c:v>89.499767440221405</c:v>
                </c:pt>
                <c:pt idx="13">
                  <c:v>100.66006762769902</c:v>
                </c:pt>
                <c:pt idx="14">
                  <c:v>93.435605162864178</c:v>
                </c:pt>
                <c:pt idx="15">
                  <c:v>107.47480060008212</c:v>
                </c:pt>
                <c:pt idx="16">
                  <c:v>116.17690787923125</c:v>
                </c:pt>
                <c:pt idx="17">
                  <c:v>96.949157547082109</c:v>
                </c:pt>
                <c:pt idx="18">
                  <c:v>98.697524731743314</c:v>
                </c:pt>
                <c:pt idx="19">
                  <c:v>95.016751383408689</c:v>
                </c:pt>
                <c:pt idx="20">
                  <c:v>109.19879483379881</c:v>
                </c:pt>
                <c:pt idx="21">
                  <c:v>98.343590397744819</c:v>
                </c:pt>
                <c:pt idx="22">
                  <c:v>100.69624127452551</c:v>
                </c:pt>
                <c:pt idx="23">
                  <c:v>98.285647496835878</c:v>
                </c:pt>
                <c:pt idx="24">
                  <c:v>108.03488175884152</c:v>
                </c:pt>
                <c:pt idx="25">
                  <c:v>96.561342461391604</c:v>
                </c:pt>
                <c:pt idx="26">
                  <c:v>93.638015558892562</c:v>
                </c:pt>
                <c:pt idx="27">
                  <c:v>95.369142614711777</c:v>
                </c:pt>
              </c:numCache>
            </c:numRef>
          </c:val>
        </c:ser>
        <c:ser>
          <c:idx val="4"/>
          <c:order val="1"/>
          <c:tx>
            <c:strRef>
              <c:f>'ESD emissions - 2008–2012 scope'!$G$2</c:f>
              <c:strCache>
                <c:ptCount val="1"/>
                <c:pt idx="0">
                  <c:v>2009</c:v>
                </c:pt>
              </c:strCache>
            </c:strRef>
          </c:tx>
          <c:invertIfNegative val="0"/>
          <c:cat>
            <c:strRef>
              <c:f>'ESD emissions - 2008–2012 scope'!$A$3:$A$30</c:f>
              <c:strCache>
                <c:ptCount val="28"/>
                <c:pt idx="0">
                  <c:v>Austria</c:v>
                </c:pt>
                <c:pt idx="1">
                  <c:v>Belgium</c:v>
                </c:pt>
                <c:pt idx="2">
                  <c:v>Bulgaria</c:v>
                </c:pt>
                <c:pt idx="3">
                  <c:v>Croatia</c:v>
                </c:pt>
                <c:pt idx="4">
                  <c:v>Cyprus</c:v>
                </c:pt>
                <c:pt idx="5">
                  <c:v>Czech Republic</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'ESD emissions - 2008–2012 scope'!$G$3:$G$30</c:f>
              <c:numCache>
                <c:formatCode>#,##0.0</c:formatCode>
                <c:ptCount val="28"/>
                <c:pt idx="0">
                  <c:v>88.897065047685231</c:v>
                </c:pt>
                <c:pt idx="1">
                  <c:v>94.718261853474175</c:v>
                </c:pt>
                <c:pt idx="2">
                  <c:v>107.34371670845317</c:v>
                </c:pt>
                <c:pt idx="3">
                  <c:v>100.09913392107599</c:v>
                </c:pt>
                <c:pt idx="4">
                  <c:v>76.531674287465776</c:v>
                </c:pt>
                <c:pt idx="5">
                  <c:v>95.227698976989515</c:v>
                </c:pt>
                <c:pt idx="6">
                  <c:v>94.776215868352622</c:v>
                </c:pt>
                <c:pt idx="7">
                  <c:v>104.14435883117943</c:v>
                </c:pt>
                <c:pt idx="8">
                  <c:v>90.283377565297414</c:v>
                </c:pt>
                <c:pt idx="9">
                  <c:v>92.929635843348237</c:v>
                </c:pt>
                <c:pt idx="10">
                  <c:v>94.495573261202068</c:v>
                </c:pt>
                <c:pt idx="11">
                  <c:v>94.041095003120702</c:v>
                </c:pt>
                <c:pt idx="12">
                  <c:v>86.850254319973729</c:v>
                </c:pt>
                <c:pt idx="13">
                  <c:v>95.10020674332705</c:v>
                </c:pt>
                <c:pt idx="14">
                  <c:v>89.178173225681618</c:v>
                </c:pt>
                <c:pt idx="15">
                  <c:v>102.3179264497288</c:v>
                </c:pt>
                <c:pt idx="16">
                  <c:v>90.377569724729113</c:v>
                </c:pt>
                <c:pt idx="17">
                  <c:v>91.371218168495531</c:v>
                </c:pt>
                <c:pt idx="18">
                  <c:v>102.46130265352079</c:v>
                </c:pt>
                <c:pt idx="19">
                  <c:v>92.621698073151592</c:v>
                </c:pt>
                <c:pt idx="20">
                  <c:v>105.47216759621236</c:v>
                </c:pt>
                <c:pt idx="21">
                  <c:v>94.94890919241989</c:v>
                </c:pt>
                <c:pt idx="22">
                  <c:v>93.728786825730694</c:v>
                </c:pt>
                <c:pt idx="23">
                  <c:v>92.464737936682866</c:v>
                </c:pt>
                <c:pt idx="24">
                  <c:v>97.815859270874071</c:v>
                </c:pt>
                <c:pt idx="25">
                  <c:v>92.758115162317466</c:v>
                </c:pt>
                <c:pt idx="26">
                  <c:v>90.604192470253892</c:v>
                </c:pt>
                <c:pt idx="27">
                  <c:v>90.07475030362005</c:v>
                </c:pt>
              </c:numCache>
            </c:numRef>
          </c:val>
        </c:ser>
        <c:ser>
          <c:idx val="5"/>
          <c:order val="2"/>
          <c:tx>
            <c:strRef>
              <c:f>'ESD emissions - 2008–2012 scope'!$H$2</c:f>
              <c:strCache>
                <c:ptCount val="1"/>
                <c:pt idx="0">
                  <c:v>2010</c:v>
                </c:pt>
              </c:strCache>
            </c:strRef>
          </c:tx>
          <c:invertIfNegative val="0"/>
          <c:cat>
            <c:strRef>
              <c:f>'ESD emissions - 2008–2012 scope'!$A$3:$A$30</c:f>
              <c:strCache>
                <c:ptCount val="28"/>
                <c:pt idx="0">
                  <c:v>Austria</c:v>
                </c:pt>
                <c:pt idx="1">
                  <c:v>Belgium</c:v>
                </c:pt>
                <c:pt idx="2">
                  <c:v>Bulgaria</c:v>
                </c:pt>
                <c:pt idx="3">
                  <c:v>Croatia</c:v>
                </c:pt>
                <c:pt idx="4">
                  <c:v>Cyprus</c:v>
                </c:pt>
                <c:pt idx="5">
                  <c:v>Czech Republic</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'ESD emissions - 2008–2012 scope'!$H$3:$H$30</c:f>
              <c:numCache>
                <c:formatCode>#,##0.0</c:formatCode>
                <c:ptCount val="28"/>
                <c:pt idx="0">
                  <c:v>91.54503708837548</c:v>
                </c:pt>
                <c:pt idx="1">
                  <c:v>98.847327102446556</c:v>
                </c:pt>
                <c:pt idx="2">
                  <c:v>111.77317435600432</c:v>
                </c:pt>
                <c:pt idx="3">
                  <c:v>101.85161446147504</c:v>
                </c:pt>
                <c:pt idx="4">
                  <c:v>75.592084334532856</c:v>
                </c:pt>
                <c:pt idx="5">
                  <c:v>98.634799793604316</c:v>
                </c:pt>
                <c:pt idx="6">
                  <c:v>96.308094772051987</c:v>
                </c:pt>
                <c:pt idx="7">
                  <c:v>96.903940168807935</c:v>
                </c:pt>
                <c:pt idx="8">
                  <c:v>94.780766992798675</c:v>
                </c:pt>
                <c:pt idx="9">
                  <c:v>93.339463599628971</c:v>
                </c:pt>
                <c:pt idx="10">
                  <c:v>95.635219954711388</c:v>
                </c:pt>
                <c:pt idx="11">
                  <c:v>90.125687267811671</c:v>
                </c:pt>
                <c:pt idx="12">
                  <c:v>86.800617303231064</c:v>
                </c:pt>
                <c:pt idx="13">
                  <c:v>94.084192948399291</c:v>
                </c:pt>
                <c:pt idx="14">
                  <c:v>90.001572286103652</c:v>
                </c:pt>
                <c:pt idx="15">
                  <c:v>107.10975700086209</c:v>
                </c:pt>
                <c:pt idx="16">
                  <c:v>90.940884290870926</c:v>
                </c:pt>
                <c:pt idx="17">
                  <c:v>96.091213935194148</c:v>
                </c:pt>
                <c:pt idx="18">
                  <c:v>106.0238466473723</c:v>
                </c:pt>
                <c:pt idx="19">
                  <c:v>98.476387418315895</c:v>
                </c:pt>
                <c:pt idx="20">
                  <c:v>112.45083775632398</c:v>
                </c:pt>
                <c:pt idx="21">
                  <c:v>95.481115745488623</c:v>
                </c:pt>
                <c:pt idx="22">
                  <c:v>91.041144024585208</c:v>
                </c:pt>
                <c:pt idx="23">
                  <c:v>100.06389178956871</c:v>
                </c:pt>
                <c:pt idx="24">
                  <c:v>97.749158981242715</c:v>
                </c:pt>
                <c:pt idx="25">
                  <c:v>93.383815400603041</c:v>
                </c:pt>
                <c:pt idx="26">
                  <c:v>92.786858274906251</c:v>
                </c:pt>
                <c:pt idx="27">
                  <c:v>93.250333285163649</c:v>
                </c:pt>
              </c:numCache>
            </c:numRef>
          </c:val>
        </c:ser>
        <c:ser>
          <c:idx val="6"/>
          <c:order val="3"/>
          <c:tx>
            <c:strRef>
              <c:f>'ESD emissions - 2008–2012 scope'!$I$2</c:f>
              <c:strCache>
                <c:ptCount val="1"/>
                <c:pt idx="0">
                  <c:v>2011</c:v>
                </c:pt>
              </c:strCache>
            </c:strRef>
          </c:tx>
          <c:invertIfNegative val="0"/>
          <c:cat>
            <c:strRef>
              <c:f>'ESD emissions - 2008–2012 scope'!$A$3:$A$30</c:f>
              <c:strCache>
                <c:ptCount val="28"/>
                <c:pt idx="0">
                  <c:v>Austria</c:v>
                </c:pt>
                <c:pt idx="1">
                  <c:v>Belgium</c:v>
                </c:pt>
                <c:pt idx="2">
                  <c:v>Bulgaria</c:v>
                </c:pt>
                <c:pt idx="3">
                  <c:v>Croatia</c:v>
                </c:pt>
                <c:pt idx="4">
                  <c:v>Cyprus</c:v>
                </c:pt>
                <c:pt idx="5">
                  <c:v>Czech Republic</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'ESD emissions - 2008–2012 scope'!$I$3:$I$30</c:f>
              <c:numCache>
                <c:formatCode>#,##0.0</c:formatCode>
                <c:ptCount val="28"/>
                <c:pt idx="0">
                  <c:v>88.416838078965483</c:v>
                </c:pt>
                <c:pt idx="1">
                  <c:v>89.513384962948649</c:v>
                </c:pt>
                <c:pt idx="2">
                  <c:v>108.80979392880549</c:v>
                </c:pt>
                <c:pt idx="3">
                  <c:v>0</c:v>
                </c:pt>
                <c:pt idx="4">
                  <c:v>78.480966733596546</c:v>
                </c:pt>
                <c:pt idx="5">
                  <c:v>94.605975516193027</c:v>
                </c:pt>
                <c:pt idx="6">
                  <c:v>93.191494269790468</c:v>
                </c:pt>
                <c:pt idx="7">
                  <c:v>108.78151975719246</c:v>
                </c:pt>
                <c:pt idx="8">
                  <c:v>91.062630235372126</c:v>
                </c:pt>
                <c:pt idx="9">
                  <c:v>88.855042258101321</c:v>
                </c:pt>
                <c:pt idx="10">
                  <c:v>91.259349581375247</c:v>
                </c:pt>
                <c:pt idx="11">
                  <c:v>88.413125895190603</c:v>
                </c:pt>
                <c:pt idx="12">
                  <c:v>84.336914270459403</c:v>
                </c:pt>
                <c:pt idx="13">
                  <c:v>89.057038962639197</c:v>
                </c:pt>
                <c:pt idx="14">
                  <c:v>87.072829597273696</c:v>
                </c:pt>
                <c:pt idx="15">
                  <c:v>104.38642628483557</c:v>
                </c:pt>
                <c:pt idx="16">
                  <c:v>98.836361739034714</c:v>
                </c:pt>
                <c:pt idx="17">
                  <c:v>96.535594471341227</c:v>
                </c:pt>
                <c:pt idx="18">
                  <c:v>103.19255834529041</c:v>
                </c:pt>
                <c:pt idx="19">
                  <c:v>90.558735685453811</c:v>
                </c:pt>
                <c:pt idx="20">
                  <c:v>109.34428937523128</c:v>
                </c:pt>
                <c:pt idx="21">
                  <c:v>90.999481469103344</c:v>
                </c:pt>
                <c:pt idx="22">
                  <c:v>94.818796521624051</c:v>
                </c:pt>
                <c:pt idx="23">
                  <c:v>95.417786889955366</c:v>
                </c:pt>
                <c:pt idx="24">
                  <c:v>99.148992569796505</c:v>
                </c:pt>
                <c:pt idx="25">
                  <c:v>89.551551207510585</c:v>
                </c:pt>
                <c:pt idx="26">
                  <c:v>89.984219886854817</c:v>
                </c:pt>
                <c:pt idx="27">
                  <c:v>86.733570721944176</c:v>
                </c:pt>
              </c:numCache>
            </c:numRef>
          </c:val>
        </c:ser>
        <c:ser>
          <c:idx val="7"/>
          <c:order val="4"/>
          <c:tx>
            <c:strRef>
              <c:f>'ESD emissions - 2008–2012 scope'!$J$2</c:f>
              <c:strCache>
                <c:ptCount val="1"/>
                <c:pt idx="0">
                  <c:v>2012 (proxy)</c:v>
                </c:pt>
              </c:strCache>
            </c:strRef>
          </c:tx>
          <c:invertIfNegative val="0"/>
          <c:cat>
            <c:strRef>
              <c:f>'ESD emissions - 2008–2012 scope'!$A$3:$A$30</c:f>
              <c:strCache>
                <c:ptCount val="28"/>
                <c:pt idx="0">
                  <c:v>Austria</c:v>
                </c:pt>
                <c:pt idx="1">
                  <c:v>Belgium</c:v>
                </c:pt>
                <c:pt idx="2">
                  <c:v>Bulgaria</c:v>
                </c:pt>
                <c:pt idx="3">
                  <c:v>Croatia</c:v>
                </c:pt>
                <c:pt idx="4">
                  <c:v>Cyprus</c:v>
                </c:pt>
                <c:pt idx="5">
                  <c:v>Czech Republic</c:v>
                </c:pt>
                <c:pt idx="6">
                  <c:v>Denmark</c:v>
                </c:pt>
                <c:pt idx="7">
                  <c:v>Estonia</c:v>
                </c:pt>
                <c:pt idx="8">
                  <c:v>Finland</c:v>
                </c:pt>
                <c:pt idx="9">
                  <c:v>France</c:v>
                </c:pt>
                <c:pt idx="10">
                  <c:v>Germany</c:v>
                </c:pt>
                <c:pt idx="11">
                  <c:v>Greece</c:v>
                </c:pt>
                <c:pt idx="12">
                  <c:v>Hungary</c:v>
                </c:pt>
                <c:pt idx="13">
                  <c:v>Ireland</c:v>
                </c:pt>
                <c:pt idx="14">
                  <c:v>Italy</c:v>
                </c:pt>
                <c:pt idx="15">
                  <c:v>Latvia</c:v>
                </c:pt>
                <c:pt idx="16">
                  <c:v>Lithuania</c:v>
                </c:pt>
                <c:pt idx="17">
                  <c:v>Luxembourg</c:v>
                </c:pt>
                <c:pt idx="18">
                  <c:v>Malta</c:v>
                </c:pt>
                <c:pt idx="19">
                  <c:v>Netherlands</c:v>
                </c:pt>
                <c:pt idx="20">
                  <c:v>Poland</c:v>
                </c:pt>
                <c:pt idx="21">
                  <c:v>Portugal</c:v>
                </c:pt>
                <c:pt idx="22">
                  <c:v>Romania</c:v>
                </c:pt>
                <c:pt idx="23">
                  <c:v>Slovakia</c:v>
                </c:pt>
                <c:pt idx="24">
                  <c:v>Slovenia</c:v>
                </c:pt>
                <c:pt idx="25">
                  <c:v>Spain</c:v>
                </c:pt>
                <c:pt idx="26">
                  <c:v>Sweden</c:v>
                </c:pt>
                <c:pt idx="27">
                  <c:v>United Kingdom</c:v>
                </c:pt>
              </c:strCache>
            </c:strRef>
          </c:cat>
          <c:val>
            <c:numRef>
              <c:f>'ESD emissions - 2008–2012 scope'!$J$3:$J$30</c:f>
              <c:numCache>
                <c:formatCode>#,##0.0</c:formatCode>
                <c:ptCount val="28"/>
                <c:pt idx="0">
                  <c:v>87.350334575795898</c:v>
                </c:pt>
                <c:pt idx="1">
                  <c:v>94.371103241357574</c:v>
                </c:pt>
                <c:pt idx="2">
                  <c:v>113.77356913907506</c:v>
                </c:pt>
                <c:pt idx="3">
                  <c:v>0</c:v>
                </c:pt>
                <c:pt idx="4">
                  <c:v>71.704894885527878</c:v>
                </c:pt>
                <c:pt idx="5">
                  <c:v>93.069141699243701</c:v>
                </c:pt>
                <c:pt idx="6">
                  <c:v>88.962454191696494</c:v>
                </c:pt>
                <c:pt idx="7">
                  <c:v>131.98185138675689</c:v>
                </c:pt>
                <c:pt idx="8">
                  <c:v>90.839075466090904</c:v>
                </c:pt>
                <c:pt idx="9">
                  <c:v>89.242067571206107</c:v>
                </c:pt>
                <c:pt idx="10">
                  <c:v>93.68856428329542</c:v>
                </c:pt>
                <c:pt idx="11">
                  <c:v>84.466472015061996</c:v>
                </c:pt>
                <c:pt idx="12">
                  <c:v>81.892090797914165</c:v>
                </c:pt>
                <c:pt idx="13">
                  <c:v>88.32376900560277</c:v>
                </c:pt>
                <c:pt idx="14">
                  <c:v>83.146836391815413</c:v>
                </c:pt>
                <c:pt idx="15">
                  <c:v>103.67400778331346</c:v>
                </c:pt>
                <c:pt idx="16">
                  <c:v>100.77024673358298</c:v>
                </c:pt>
                <c:pt idx="17">
                  <c:v>97.710062253613899</c:v>
                </c:pt>
                <c:pt idx="18">
                  <c:v>102.40309869442306</c:v>
                </c:pt>
                <c:pt idx="19">
                  <c:v>92.007070130758748</c:v>
                </c:pt>
                <c:pt idx="20">
                  <c:v>100.48425565353074</c:v>
                </c:pt>
                <c:pt idx="21">
                  <c:v>90.178929938312791</c:v>
                </c:pt>
                <c:pt idx="22">
                  <c:v>95.641227257835624</c:v>
                </c:pt>
                <c:pt idx="23">
                  <c:v>89.209911305186367</c:v>
                </c:pt>
                <c:pt idx="24">
                  <c:v>99.044678295149524</c:v>
                </c:pt>
                <c:pt idx="25">
                  <c:v>86.47607132638025</c:v>
                </c:pt>
                <c:pt idx="26">
                  <c:v>86.682470725635568</c:v>
                </c:pt>
                <c:pt idx="27">
                  <c:v>87.97714085928601</c:v>
                </c:pt>
              </c:numCache>
            </c:numRef>
          </c:val>
        </c:ser>
        <c:dLbls>
          <c:showLegendKey val="0"/>
          <c:showVal val="0"/>
          <c:showCatName val="0"/>
          <c:showSerName val="0"/>
          <c:showPercent val="0"/>
          <c:showBubbleSize val="0"/>
        </c:dLbls>
        <c:gapWidth val="50"/>
        <c:axId val="74033024"/>
        <c:axId val="74034560"/>
      </c:barChart>
      <c:lineChart>
        <c:grouping val="standard"/>
        <c:varyColors val="0"/>
        <c:ser>
          <c:idx val="8"/>
          <c:order val="5"/>
          <c:tx>
            <c:strRef>
              <c:f>'ESD targets - 2008–2012 scope'!$D$2</c:f>
              <c:strCache>
                <c:ptCount val="1"/>
                <c:pt idx="0">
                  <c:v>2013 target</c:v>
                </c:pt>
              </c:strCache>
            </c:strRef>
          </c:tx>
          <c:spPr>
            <a:ln>
              <a:noFill/>
            </a:ln>
          </c:spPr>
          <c:marker>
            <c:symbol val="dash"/>
            <c:size val="5"/>
            <c:spPr>
              <a:solidFill>
                <a:schemeClr val="accent2"/>
              </a:solidFill>
              <a:ln>
                <a:solidFill>
                  <a:schemeClr val="accent2">
                    <a:lumMod val="50000"/>
                  </a:schemeClr>
                </a:solidFill>
              </a:ln>
            </c:spPr>
          </c:marker>
          <c:val>
            <c:numRef>
              <c:f>'ESD targets - 2008–2012 scope'!$D$3:$D$30</c:f>
              <c:numCache>
                <c:formatCode>#,##0.0</c:formatCode>
                <c:ptCount val="28"/>
                <c:pt idx="0">
                  <c:v>90.706092984884933</c:v>
                </c:pt>
                <c:pt idx="1">
                  <c:v>98.320892378058119</c:v>
                </c:pt>
                <c:pt idx="2">
                  <c:v>113.97523719612539</c:v>
                </c:pt>
                <c:pt idx="3">
                  <c:v>105.07570909105952</c:v>
                </c:pt>
                <c:pt idx="4">
                  <c:v>95.673920775138654</c:v>
                </c:pt>
                <c:pt idx="5">
                  <c:v>101.41039708127475</c:v>
                </c:pt>
                <c:pt idx="6">
                  <c:v>96.518623224303667</c:v>
                </c:pt>
                <c:pt idx="7">
                  <c:v>108.21127514821406</c:v>
                </c:pt>
                <c:pt idx="8">
                  <c:v>94.05359944493911</c:v>
                </c:pt>
                <c:pt idx="9">
                  <c:v>94.255691877569589</c:v>
                </c:pt>
                <c:pt idx="10">
                  <c:v>95.73342955350887</c:v>
                </c:pt>
                <c:pt idx="11">
                  <c:v>93.242198569896303</c:v>
                </c:pt>
                <c:pt idx="12">
                  <c:v>95.176600354314658</c:v>
                </c:pt>
                <c:pt idx="13">
                  <c:v>96.399250458498244</c:v>
                </c:pt>
                <c:pt idx="14">
                  <c:v>91.064316958736967</c:v>
                </c:pt>
                <c:pt idx="15">
                  <c:v>109.56289713815642</c:v>
                </c:pt>
                <c:pt idx="16">
                  <c:v>102.90143840769815</c:v>
                </c:pt>
                <c:pt idx="17">
                  <c:v>93.582669390191001</c:v>
                </c:pt>
                <c:pt idx="18">
                  <c:v>105.52603149934616</c:v>
                </c:pt>
                <c:pt idx="19">
                  <c:v>96.199764533566366</c:v>
                </c:pt>
                <c:pt idx="20">
                  <c:v>110.29239930746462</c:v>
                </c:pt>
                <c:pt idx="21">
                  <c:v>97.182006190244877</c:v>
                </c:pt>
                <c:pt idx="22">
                  <c:v>104.45747894623503</c:v>
                </c:pt>
                <c:pt idx="23">
                  <c:v>103.80339836272337</c:v>
                </c:pt>
                <c:pt idx="24">
                  <c:v>102.39786634356204</c:v>
                </c:pt>
                <c:pt idx="25">
                  <c:v>95.570205274268034</c:v>
                </c:pt>
                <c:pt idx="26">
                  <c:v>93.177109227100132</c:v>
                </c:pt>
                <c:pt idx="27">
                  <c:v>92.054589237084215</c:v>
                </c:pt>
              </c:numCache>
            </c:numRef>
          </c:val>
          <c:smooth val="0"/>
        </c:ser>
        <c:ser>
          <c:idx val="9"/>
          <c:order val="6"/>
          <c:tx>
            <c:strRef>
              <c:f>'ESD targets - 2008–2012 scope'!$K$2</c:f>
              <c:strCache>
                <c:ptCount val="1"/>
                <c:pt idx="0">
                  <c:v>2020 target</c:v>
                </c:pt>
              </c:strCache>
            </c:strRef>
          </c:tx>
          <c:spPr>
            <a:ln>
              <a:noFill/>
            </a:ln>
          </c:spPr>
          <c:marker>
            <c:symbol val="dash"/>
            <c:size val="5"/>
            <c:spPr>
              <a:solidFill>
                <a:schemeClr val="accent1"/>
              </a:solidFill>
              <a:ln>
                <a:solidFill>
                  <a:schemeClr val="tx2"/>
                </a:solidFill>
              </a:ln>
            </c:spPr>
          </c:marker>
          <c:val>
            <c:numRef>
              <c:f>'ESD targets - 2008–2012 scope'!$K$3:$K$30</c:f>
              <c:numCache>
                <c:formatCode>#,##0.0</c:formatCode>
                <c:ptCount val="28"/>
                <c:pt idx="0">
                  <c:v>83.999999999999986</c:v>
                </c:pt>
                <c:pt idx="1">
                  <c:v>85</c:v>
                </c:pt>
                <c:pt idx="2">
                  <c:v>120</c:v>
                </c:pt>
                <c:pt idx="3">
                  <c:v>111.00000000000001</c:v>
                </c:pt>
                <c:pt idx="4">
                  <c:v>95.000000000000014</c:v>
                </c:pt>
                <c:pt idx="5">
                  <c:v>109.00000000000001</c:v>
                </c:pt>
                <c:pt idx="6">
                  <c:v>80</c:v>
                </c:pt>
                <c:pt idx="7">
                  <c:v>111.00000000000001</c:v>
                </c:pt>
                <c:pt idx="8">
                  <c:v>83.999999999999986</c:v>
                </c:pt>
                <c:pt idx="9">
                  <c:v>85.999999999999986</c:v>
                </c:pt>
                <c:pt idx="10">
                  <c:v>85.999999999999986</c:v>
                </c:pt>
                <c:pt idx="11">
                  <c:v>96</c:v>
                </c:pt>
                <c:pt idx="12">
                  <c:v>110.00000000000001</c:v>
                </c:pt>
                <c:pt idx="13">
                  <c:v>80</c:v>
                </c:pt>
                <c:pt idx="14">
                  <c:v>87</c:v>
                </c:pt>
                <c:pt idx="15">
                  <c:v>117</c:v>
                </c:pt>
                <c:pt idx="16">
                  <c:v>115</c:v>
                </c:pt>
                <c:pt idx="17">
                  <c:v>80.000000000000014</c:v>
                </c:pt>
                <c:pt idx="18">
                  <c:v>105.00000000000001</c:v>
                </c:pt>
                <c:pt idx="19">
                  <c:v>84</c:v>
                </c:pt>
                <c:pt idx="20">
                  <c:v>114.00000000000001</c:v>
                </c:pt>
                <c:pt idx="21">
                  <c:v>101.00000000000001</c:v>
                </c:pt>
                <c:pt idx="22">
                  <c:v>118.99999999999997</c:v>
                </c:pt>
                <c:pt idx="23">
                  <c:v>113</c:v>
                </c:pt>
                <c:pt idx="24">
                  <c:v>104</c:v>
                </c:pt>
                <c:pt idx="25">
                  <c:v>90</c:v>
                </c:pt>
                <c:pt idx="26">
                  <c:v>83</c:v>
                </c:pt>
                <c:pt idx="27">
                  <c:v>84</c:v>
                </c:pt>
              </c:numCache>
            </c:numRef>
          </c:val>
          <c:smooth val="0"/>
        </c:ser>
        <c:dLbls>
          <c:showLegendKey val="0"/>
          <c:showVal val="0"/>
          <c:showCatName val="0"/>
          <c:showSerName val="0"/>
          <c:showPercent val="0"/>
          <c:showBubbleSize val="0"/>
        </c:dLbls>
        <c:marker val="1"/>
        <c:smooth val="0"/>
        <c:axId val="109209472"/>
        <c:axId val="90738048"/>
      </c:lineChart>
      <c:catAx>
        <c:axId val="74033024"/>
        <c:scaling>
          <c:orientation val="minMax"/>
        </c:scaling>
        <c:delete val="0"/>
        <c:axPos val="b"/>
        <c:majorTickMark val="out"/>
        <c:minorTickMark val="none"/>
        <c:tickLblPos val="nextTo"/>
        <c:crossAx val="74034560"/>
        <c:crosses val="autoZero"/>
        <c:auto val="1"/>
        <c:lblAlgn val="ctr"/>
        <c:lblOffset val="100"/>
        <c:noMultiLvlLbl val="0"/>
      </c:catAx>
      <c:valAx>
        <c:axId val="74034560"/>
        <c:scaling>
          <c:orientation val="minMax"/>
        </c:scaling>
        <c:delete val="0"/>
        <c:axPos val="l"/>
        <c:majorGridlines/>
        <c:numFmt formatCode="#,##0" sourceLinked="0"/>
        <c:majorTickMark val="out"/>
        <c:minorTickMark val="none"/>
        <c:tickLblPos val="nextTo"/>
        <c:crossAx val="74033024"/>
        <c:crosses val="autoZero"/>
        <c:crossBetween val="between"/>
      </c:valAx>
      <c:valAx>
        <c:axId val="90738048"/>
        <c:scaling>
          <c:orientation val="minMax"/>
        </c:scaling>
        <c:delete val="1"/>
        <c:axPos val="r"/>
        <c:numFmt formatCode="#,##0" sourceLinked="0"/>
        <c:majorTickMark val="out"/>
        <c:minorTickMark val="none"/>
        <c:tickLblPos val="nextTo"/>
        <c:crossAx val="109209472"/>
        <c:crosses val="max"/>
        <c:crossBetween val="between"/>
      </c:valAx>
      <c:catAx>
        <c:axId val="109209472"/>
        <c:scaling>
          <c:orientation val="minMax"/>
        </c:scaling>
        <c:delete val="1"/>
        <c:axPos val="b"/>
        <c:majorTickMark val="out"/>
        <c:minorTickMark val="none"/>
        <c:tickLblPos val="nextTo"/>
        <c:crossAx val="90738048"/>
        <c:auto val="1"/>
        <c:lblAlgn val="ctr"/>
        <c:lblOffset val="100"/>
        <c:noMultiLvlLbl val="0"/>
      </c:catAx>
    </c:plotArea>
    <c:legend>
      <c:legendPos val="b"/>
      <c:layout/>
      <c:overlay val="0"/>
    </c:legend>
    <c:plotVisOnly val="1"/>
    <c:dispBlanksAs val="gap"/>
    <c:showDLblsOverMax val="0"/>
  </c:chart>
  <c:spPr>
    <a:ln>
      <a:noFill/>
    </a:ln>
  </c:sp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311640" cy="608076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ea.europa.eu/publications/approximated-eu-ghg-inventory-2012" TargetMode="External"/><Relationship Id="rId1" Type="http://schemas.openxmlformats.org/officeDocument/2006/relationships/hyperlink" Target="http://www.eea.europa.eu/data-and-maps/data/data-viewers/greenhouse-gases-view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eea.europa.eu/data-and-maps/data/data-viewers/emissions-trading-viewer" TargetMode="External"/><Relationship Id="rId2" Type="http://schemas.openxmlformats.org/officeDocument/2006/relationships/hyperlink" Target="http://www.eea.europa.eu/publications/approximated-eu-ghg-inventory-2012" TargetMode="External"/><Relationship Id="rId1" Type="http://schemas.openxmlformats.org/officeDocument/2006/relationships/hyperlink" Target="http://www.eea.europa.eu/data-and-maps/data/data-viewers/greenhouse-gases-viewer"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ur-lex.europa.eu/LexUriServ/LexUriServ.do?uri=CELEX:32009D0406:EN:NOT" TargetMode="External"/><Relationship Id="rId1" Type="http://schemas.openxmlformats.org/officeDocument/2006/relationships/hyperlink" Target="http://eur-lex.europa.eu/LexUriServ/LexUriServ.do?uri=CELEX:32013D0162:EN:NO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eea.europa.eu/data-and-maps/data/data-viewers/emissions-trading-viewer" TargetMode="External"/><Relationship Id="rId2" Type="http://schemas.openxmlformats.org/officeDocument/2006/relationships/hyperlink" Target="http://www.eea.europa.eu/publications/approximated-eu-ghg-inventory-2012" TargetMode="External"/><Relationship Id="rId1" Type="http://schemas.openxmlformats.org/officeDocument/2006/relationships/hyperlink" Target="http://www.eea.europa.eu/data-and-maps/data/data-viewers/greenhouse-gases-viewe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xUriServ/LexUriServ.do?uri=CELEX:32013D0634:EN:NOT" TargetMode="External"/><Relationship Id="rId2" Type="http://schemas.openxmlformats.org/officeDocument/2006/relationships/hyperlink" Target="http://eur-lex.europa.eu/LexUriServ/LexUriServ.do?uri=CELEX:32009D0406:EN:NOT" TargetMode="External"/><Relationship Id="rId1" Type="http://schemas.openxmlformats.org/officeDocument/2006/relationships/hyperlink" Target="http://eur-lex.europa.eu/LexUriServ/LexUriServ.do?uri=CELEX:32013D0162:EN:NOT" TargetMode="Externa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zoomScale="85" zoomScaleNormal="85" workbookViewId="0">
      <selection activeCell="E33" sqref="E33"/>
    </sheetView>
  </sheetViews>
  <sheetFormatPr defaultRowHeight="15" x14ac:dyDescent="0.25"/>
  <cols>
    <col min="1" max="1" width="20.7109375" style="1" customWidth="1"/>
    <col min="2" max="20" width="10.5703125" style="1" customWidth="1"/>
    <col min="21" max="16384" width="9.140625" style="1"/>
  </cols>
  <sheetData>
    <row r="1" spans="1:20" x14ac:dyDescent="0.25">
      <c r="A1" s="2" t="s">
        <v>42</v>
      </c>
      <c r="L1" s="18"/>
    </row>
    <row r="2" spans="1:20" s="3" customFormat="1" ht="30" x14ac:dyDescent="0.25">
      <c r="A2" s="5" t="s">
        <v>0</v>
      </c>
      <c r="B2" s="6">
        <v>1990</v>
      </c>
      <c r="C2" s="14" t="s">
        <v>39</v>
      </c>
      <c r="D2" s="7" t="s">
        <v>34</v>
      </c>
      <c r="E2" s="5">
        <v>2005</v>
      </c>
      <c r="F2" s="5">
        <v>2006</v>
      </c>
      <c r="G2" s="5">
        <v>2007</v>
      </c>
      <c r="H2" s="5">
        <v>2008</v>
      </c>
      <c r="I2" s="5">
        <v>2009</v>
      </c>
      <c r="J2" s="5">
        <v>2010</v>
      </c>
      <c r="K2" s="5">
        <v>2011</v>
      </c>
      <c r="L2" s="17" t="s">
        <v>33</v>
      </c>
      <c r="M2" s="5">
        <v>2013</v>
      </c>
      <c r="N2" s="5">
        <v>2014</v>
      </c>
      <c r="O2" s="5">
        <v>2015</v>
      </c>
      <c r="P2" s="5">
        <v>2016</v>
      </c>
      <c r="Q2" s="5">
        <v>2017</v>
      </c>
      <c r="R2" s="5">
        <v>2018</v>
      </c>
      <c r="S2" s="5">
        <v>2019</v>
      </c>
      <c r="T2" s="5">
        <v>2020</v>
      </c>
    </row>
    <row r="3" spans="1:20" x14ac:dyDescent="0.25">
      <c r="A3" s="8" t="s">
        <v>2</v>
      </c>
      <c r="B3" s="9">
        <f>B8*100/$B8</f>
        <v>100</v>
      </c>
      <c r="C3" s="15">
        <v>-0.2</v>
      </c>
      <c r="D3" s="10">
        <f t="shared" ref="D3:L3" si="0">D8*100/$B8</f>
        <v>80.000000000000014</v>
      </c>
      <c r="E3" s="11">
        <f t="shared" si="0"/>
        <v>93.219976887812081</v>
      </c>
      <c r="F3" s="11">
        <f t="shared" si="0"/>
        <v>93.105000848517648</v>
      </c>
      <c r="G3" s="11">
        <f t="shared" si="0"/>
        <v>92.159787627231637</v>
      </c>
      <c r="H3" s="11">
        <f t="shared" si="0"/>
        <v>90.288597481639869</v>
      </c>
      <c r="I3" s="11">
        <f t="shared" si="0"/>
        <v>83.736087280471835</v>
      </c>
      <c r="J3" s="11">
        <f t="shared" si="0"/>
        <v>85.715276642361857</v>
      </c>
      <c r="K3" s="11">
        <f t="shared" si="0"/>
        <v>83.031657976634676</v>
      </c>
      <c r="L3" s="11">
        <f t="shared" si="0"/>
        <v>81.992461340383997</v>
      </c>
      <c r="M3" s="11"/>
      <c r="N3" s="11"/>
      <c r="O3" s="11"/>
      <c r="P3" s="11"/>
      <c r="Q3" s="11"/>
      <c r="R3" s="11"/>
      <c r="S3" s="11"/>
      <c r="T3" s="11"/>
    </row>
    <row r="4" spans="1:20" x14ac:dyDescent="0.25">
      <c r="A4" s="8" t="s">
        <v>3</v>
      </c>
      <c r="B4" s="9">
        <f>B9*100/$B9</f>
        <v>100.00000000000001</v>
      </c>
      <c r="C4" s="15">
        <v>-0.2</v>
      </c>
      <c r="D4" s="10">
        <f t="shared" ref="D4:L4" si="1">D9*100/$B9</f>
        <v>80</v>
      </c>
      <c r="E4" s="11">
        <f t="shared" si="1"/>
        <v>93.235084870618536</v>
      </c>
      <c r="F4" s="11">
        <f t="shared" si="1"/>
        <v>93.128613627222563</v>
      </c>
      <c r="G4" s="11">
        <f t="shared" si="1"/>
        <v>92.215906079761865</v>
      </c>
      <c r="H4" s="11">
        <f t="shared" si="1"/>
        <v>90.3335309081248</v>
      </c>
      <c r="I4" s="11">
        <f t="shared" si="1"/>
        <v>83.781888777136572</v>
      </c>
      <c r="J4" s="11">
        <f t="shared" si="1"/>
        <v>85.740623424162493</v>
      </c>
      <c r="K4" s="11">
        <f t="shared" si="1"/>
        <v>83.065987641404448</v>
      </c>
      <c r="L4" s="11">
        <f t="shared" si="1"/>
        <v>81.995763816731312</v>
      </c>
      <c r="M4" s="11"/>
      <c r="N4" s="11"/>
      <c r="O4" s="11"/>
      <c r="P4" s="11"/>
      <c r="Q4" s="11"/>
      <c r="R4" s="11"/>
      <c r="S4" s="11"/>
      <c r="T4" s="11"/>
    </row>
    <row r="6" spans="1:20" x14ac:dyDescent="0.25">
      <c r="A6" s="2" t="s">
        <v>41</v>
      </c>
    </row>
    <row r="7" spans="1:20" s="3" customFormat="1" ht="30" x14ac:dyDescent="0.25">
      <c r="A7" s="5" t="s">
        <v>0</v>
      </c>
      <c r="B7" s="6">
        <v>1990</v>
      </c>
      <c r="C7" s="14" t="s">
        <v>39</v>
      </c>
      <c r="D7" s="7" t="s">
        <v>34</v>
      </c>
      <c r="E7" s="5">
        <v>2005</v>
      </c>
      <c r="F7" s="5">
        <v>2006</v>
      </c>
      <c r="G7" s="5">
        <v>2007</v>
      </c>
      <c r="H7" s="5">
        <v>2008</v>
      </c>
      <c r="I7" s="5">
        <v>2009</v>
      </c>
      <c r="J7" s="5">
        <v>2010</v>
      </c>
      <c r="K7" s="5">
        <v>2011</v>
      </c>
      <c r="L7" s="17" t="s">
        <v>33</v>
      </c>
      <c r="M7" s="5">
        <v>2013</v>
      </c>
      <c r="N7" s="5">
        <v>2014</v>
      </c>
      <c r="O7" s="5">
        <v>2015</v>
      </c>
      <c r="P7" s="5">
        <v>2016</v>
      </c>
      <c r="Q7" s="5">
        <v>2017</v>
      </c>
      <c r="R7" s="5">
        <v>2018</v>
      </c>
      <c r="S7" s="5">
        <v>2019</v>
      </c>
      <c r="T7" s="5">
        <v>2020</v>
      </c>
    </row>
    <row r="8" spans="1:20" x14ac:dyDescent="0.25">
      <c r="A8" s="8" t="s">
        <v>2</v>
      </c>
      <c r="B8" s="9">
        <v>5644.3203327466035</v>
      </c>
      <c r="C8" s="15">
        <v>-0.2</v>
      </c>
      <c r="D8" s="10">
        <f>B8*(1+C8)</f>
        <v>4515.4562661972832</v>
      </c>
      <c r="E8" s="11">
        <v>5261.634109660461</v>
      </c>
      <c r="F8" s="11">
        <v>5255.1444936967791</v>
      </c>
      <c r="G8" s="11">
        <v>5201.7936316599234</v>
      </c>
      <c r="H8" s="11">
        <v>5096.177665807937</v>
      </c>
      <c r="I8" s="11">
        <v>4726.3330002181137</v>
      </c>
      <c r="J8" s="11">
        <v>4838.0447877948309</v>
      </c>
      <c r="K8" s="11">
        <v>4686.5727537918083</v>
      </c>
      <c r="L8" s="11">
        <v>4627.9171667546925</v>
      </c>
      <c r="M8" s="11"/>
      <c r="N8" s="11"/>
      <c r="O8" s="11"/>
      <c r="P8" s="11"/>
      <c r="Q8" s="11"/>
      <c r="R8" s="11"/>
      <c r="S8" s="11"/>
      <c r="T8" s="11"/>
    </row>
    <row r="9" spans="1:20" x14ac:dyDescent="0.25">
      <c r="A9" s="8" t="s">
        <v>3</v>
      </c>
      <c r="B9" s="9">
        <v>5676.3138795887244</v>
      </c>
      <c r="C9" s="15">
        <v>-0.2</v>
      </c>
      <c r="D9" s="10">
        <f>B9*(1+C9)</f>
        <v>4541.0511036709795</v>
      </c>
      <c r="E9" s="11">
        <v>5292.3160631572464</v>
      </c>
      <c r="F9" s="11">
        <v>5286.2724211905906</v>
      </c>
      <c r="G9" s="11">
        <v>5234.4642759940252</v>
      </c>
      <c r="H9" s="11">
        <v>5127.6147528604579</v>
      </c>
      <c r="I9" s="11">
        <v>4755.7229812381911</v>
      </c>
      <c r="J9" s="11">
        <v>4866.9069078716366</v>
      </c>
      <c r="K9" s="11">
        <v>4715.0861857064947</v>
      </c>
      <c r="L9" s="11">
        <v>4654.3369222039082</v>
      </c>
      <c r="M9" s="11"/>
      <c r="N9" s="11"/>
      <c r="O9" s="11"/>
      <c r="P9" s="11"/>
      <c r="Q9" s="11"/>
      <c r="R9" s="11"/>
      <c r="S9" s="11"/>
      <c r="T9" s="11"/>
    </row>
    <row r="10" spans="1:20" x14ac:dyDescent="0.25">
      <c r="L10" s="16"/>
    </row>
    <row r="11" spans="1:20" x14ac:dyDescent="0.25">
      <c r="A11" s="2" t="s">
        <v>44</v>
      </c>
    </row>
    <row r="12" spans="1:20" x14ac:dyDescent="0.25">
      <c r="A12" s="19" t="s">
        <v>62</v>
      </c>
      <c r="B12" s="21" t="s">
        <v>45</v>
      </c>
      <c r="C12" s="20"/>
      <c r="D12" s="20"/>
      <c r="E12" s="20"/>
      <c r="F12" s="20"/>
      <c r="G12" s="20"/>
      <c r="H12" s="20"/>
      <c r="I12" s="20"/>
      <c r="J12" s="20"/>
      <c r="K12" s="20"/>
      <c r="L12" s="20"/>
      <c r="M12" s="20"/>
      <c r="N12" s="20"/>
      <c r="O12" s="20"/>
      <c r="P12" s="20"/>
      <c r="Q12" s="20"/>
      <c r="R12" s="20"/>
      <c r="S12" s="20"/>
      <c r="T12" s="20"/>
    </row>
    <row r="13" spans="1:20" x14ac:dyDescent="0.25">
      <c r="A13" s="8" t="s">
        <v>61</v>
      </c>
      <c r="B13" s="21" t="s">
        <v>46</v>
      </c>
      <c r="C13" s="20"/>
      <c r="D13" s="20"/>
      <c r="E13" s="20"/>
      <c r="F13" s="20"/>
      <c r="G13" s="20"/>
      <c r="H13" s="20"/>
      <c r="I13" s="20"/>
      <c r="J13" s="20"/>
      <c r="K13" s="20"/>
      <c r="L13" s="20"/>
      <c r="M13" s="20"/>
      <c r="N13" s="20"/>
      <c r="O13" s="20"/>
      <c r="P13" s="20"/>
      <c r="Q13" s="20"/>
      <c r="R13" s="20"/>
      <c r="S13" s="20"/>
      <c r="T13" s="20"/>
    </row>
    <row r="14" spans="1:20" x14ac:dyDescent="0.25">
      <c r="B14" s="13"/>
      <c r="C14" s="13"/>
      <c r="D14" s="13"/>
      <c r="E14" s="13"/>
      <c r="F14" s="13"/>
      <c r="G14" s="13"/>
      <c r="H14" s="13"/>
      <c r="I14" s="13"/>
      <c r="J14" s="13"/>
      <c r="K14" s="13"/>
      <c r="L14" s="13"/>
      <c r="M14" s="13"/>
      <c r="N14" s="13"/>
      <c r="O14" s="13"/>
      <c r="P14" s="13"/>
      <c r="Q14" s="13"/>
      <c r="R14" s="13"/>
      <c r="S14" s="13"/>
      <c r="T14" s="13"/>
    </row>
    <row r="15" spans="1:20" x14ac:dyDescent="0.25">
      <c r="A15" s="2" t="s">
        <v>37</v>
      </c>
    </row>
    <row r="16" spans="1:20" x14ac:dyDescent="0.25">
      <c r="A16" s="19" t="s">
        <v>62</v>
      </c>
      <c r="B16" s="20" t="s">
        <v>43</v>
      </c>
      <c r="C16" s="20"/>
      <c r="D16" s="20"/>
      <c r="E16" s="20"/>
      <c r="F16" s="20"/>
      <c r="G16" s="20"/>
      <c r="H16" s="20"/>
      <c r="I16" s="20"/>
      <c r="J16" s="20"/>
      <c r="K16" s="20"/>
      <c r="L16" s="20"/>
      <c r="M16" s="20"/>
      <c r="N16" s="20"/>
      <c r="O16" s="20"/>
      <c r="P16" s="20"/>
      <c r="Q16" s="20"/>
      <c r="R16" s="20"/>
      <c r="S16" s="20"/>
      <c r="T16" s="20"/>
    </row>
    <row r="17" spans="1:20" ht="30" customHeight="1" x14ac:dyDescent="0.25">
      <c r="A17" s="8" t="s">
        <v>61</v>
      </c>
      <c r="B17" s="20" t="s">
        <v>38</v>
      </c>
      <c r="C17" s="20"/>
      <c r="D17" s="20"/>
      <c r="E17" s="20"/>
      <c r="F17" s="20"/>
      <c r="G17" s="20"/>
      <c r="H17" s="20"/>
      <c r="I17" s="20"/>
      <c r="J17" s="20"/>
      <c r="K17" s="20"/>
      <c r="L17" s="20"/>
      <c r="M17" s="20"/>
      <c r="N17" s="20"/>
      <c r="O17" s="20"/>
      <c r="P17" s="20"/>
      <c r="Q17" s="20"/>
      <c r="R17" s="20"/>
      <c r="S17" s="20"/>
      <c r="T17" s="20"/>
    </row>
    <row r="18" spans="1:20" x14ac:dyDescent="0.25">
      <c r="B18" s="13"/>
      <c r="C18" s="13"/>
      <c r="D18" s="13"/>
      <c r="E18" s="13"/>
      <c r="F18" s="13"/>
      <c r="G18" s="13"/>
      <c r="H18" s="13"/>
      <c r="I18" s="13"/>
      <c r="J18" s="13"/>
      <c r="K18" s="13"/>
      <c r="L18" s="13"/>
      <c r="M18" s="13"/>
      <c r="N18" s="13"/>
      <c r="O18" s="13"/>
      <c r="P18" s="13"/>
      <c r="Q18" s="13"/>
      <c r="R18" s="13"/>
      <c r="S18" s="13"/>
      <c r="T18" s="13"/>
    </row>
    <row r="23" spans="1:20" x14ac:dyDescent="0.25">
      <c r="N23" s="4"/>
      <c r="O23" s="4"/>
      <c r="P23" s="4"/>
    </row>
    <row r="24" spans="1:20" x14ac:dyDescent="0.25">
      <c r="N24" s="4"/>
      <c r="O24" s="4"/>
      <c r="P24" s="4"/>
    </row>
    <row r="25" spans="1:20" x14ac:dyDescent="0.25">
      <c r="P25" s="16"/>
    </row>
  </sheetData>
  <mergeCells count="4">
    <mergeCell ref="B17:T17"/>
    <mergeCell ref="B16:T16"/>
    <mergeCell ref="B12:T12"/>
    <mergeCell ref="B13:T13"/>
  </mergeCells>
  <hyperlinks>
    <hyperlink ref="B12" r:id="rId1"/>
    <hyperlink ref="B13"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R72"/>
  <sheetViews>
    <sheetView zoomScale="85" zoomScaleNormal="85" workbookViewId="0">
      <selection activeCell="U29" sqref="U29"/>
    </sheetView>
  </sheetViews>
  <sheetFormatPr defaultRowHeight="15" x14ac:dyDescent="0.25"/>
  <cols>
    <col min="1" max="1" width="17.5703125" style="1" customWidth="1"/>
    <col min="2" max="18" width="10.5703125" style="1" customWidth="1"/>
    <col min="19" max="16384" width="9.140625" style="1"/>
  </cols>
  <sheetData>
    <row r="1" spans="1:18" x14ac:dyDescent="0.25">
      <c r="A1" s="2" t="s">
        <v>36</v>
      </c>
    </row>
    <row r="2" spans="1:18" s="3" customFormat="1" ht="30" x14ac:dyDescent="0.25">
      <c r="A2" s="5" t="s">
        <v>0</v>
      </c>
      <c r="B2" s="6" t="s">
        <v>1</v>
      </c>
      <c r="C2" s="5">
        <v>2005</v>
      </c>
      <c r="D2" s="5">
        <v>2006</v>
      </c>
      <c r="E2" s="5">
        <v>2007</v>
      </c>
      <c r="F2" s="5">
        <v>2008</v>
      </c>
      <c r="G2" s="5">
        <v>2009</v>
      </c>
      <c r="H2" s="5">
        <v>2010</v>
      </c>
      <c r="I2" s="5">
        <v>2011</v>
      </c>
      <c r="J2" s="17" t="s">
        <v>33</v>
      </c>
      <c r="K2" s="5">
        <v>2013</v>
      </c>
      <c r="L2" s="5">
        <v>2014</v>
      </c>
      <c r="M2" s="5">
        <v>2015</v>
      </c>
      <c r="N2" s="5">
        <v>2016</v>
      </c>
      <c r="O2" s="5">
        <v>2017</v>
      </c>
      <c r="P2" s="5">
        <v>2018</v>
      </c>
      <c r="Q2" s="5">
        <v>2019</v>
      </c>
      <c r="R2" s="5">
        <v>2020</v>
      </c>
    </row>
    <row r="3" spans="1:18" x14ac:dyDescent="0.25">
      <c r="A3" s="8" t="s">
        <v>4</v>
      </c>
      <c r="B3" s="9">
        <f t="shared" ref="B3:B30" si="0">B34*100/$B34</f>
        <v>100</v>
      </c>
      <c r="C3" s="11">
        <f t="shared" ref="C3:J3" si="1">C34*100/$B34</f>
        <v>100.02537262196758</v>
      </c>
      <c r="D3" s="11">
        <f t="shared" si="1"/>
        <v>96.94991841955175</v>
      </c>
      <c r="E3" s="11">
        <f t="shared" si="1"/>
        <v>93.199201402154685</v>
      </c>
      <c r="F3" s="11">
        <f t="shared" si="1"/>
        <v>92.762287589438188</v>
      </c>
      <c r="G3" s="11">
        <f t="shared" si="1"/>
        <v>88.897065047685231</v>
      </c>
      <c r="H3" s="11">
        <f t="shared" si="1"/>
        <v>91.54503708837548</v>
      </c>
      <c r="I3" s="11">
        <f t="shared" si="1"/>
        <v>88.416838078965483</v>
      </c>
      <c r="J3" s="11">
        <f t="shared" si="1"/>
        <v>87.350334575795898</v>
      </c>
      <c r="K3" s="12" t="s">
        <v>8</v>
      </c>
      <c r="L3" s="12" t="s">
        <v>8</v>
      </c>
      <c r="M3" s="12" t="s">
        <v>8</v>
      </c>
      <c r="N3" s="12" t="s">
        <v>8</v>
      </c>
      <c r="O3" s="12" t="s">
        <v>8</v>
      </c>
      <c r="P3" s="12" t="s">
        <v>8</v>
      </c>
      <c r="Q3" s="12" t="s">
        <v>8</v>
      </c>
      <c r="R3" s="12" t="s">
        <v>8</v>
      </c>
    </row>
    <row r="4" spans="1:18" x14ac:dyDescent="0.25">
      <c r="A4" s="8" t="s">
        <v>5</v>
      </c>
      <c r="B4" s="9">
        <f t="shared" si="0"/>
        <v>100</v>
      </c>
      <c r="C4" s="11">
        <f t="shared" ref="C4:J4" si="2">C35*100/$B35</f>
        <v>100.12956758312406</v>
      </c>
      <c r="D4" s="11">
        <f t="shared" si="2"/>
        <v>95.074701087025829</v>
      </c>
      <c r="E4" s="11">
        <f t="shared" si="2"/>
        <v>91.610488794962592</v>
      </c>
      <c r="F4" s="11">
        <f t="shared" si="2"/>
        <v>98.257754028374961</v>
      </c>
      <c r="G4" s="11">
        <f t="shared" si="2"/>
        <v>94.718261853474175</v>
      </c>
      <c r="H4" s="11">
        <f t="shared" si="2"/>
        <v>98.847327102446556</v>
      </c>
      <c r="I4" s="11">
        <f t="shared" si="2"/>
        <v>89.513384962948649</v>
      </c>
      <c r="J4" s="11">
        <f t="shared" si="2"/>
        <v>94.371103241357574</v>
      </c>
      <c r="K4" s="12" t="s">
        <v>8</v>
      </c>
      <c r="L4" s="12" t="s">
        <v>8</v>
      </c>
      <c r="M4" s="12" t="s">
        <v>8</v>
      </c>
      <c r="N4" s="12" t="s">
        <v>8</v>
      </c>
      <c r="O4" s="12" t="s">
        <v>8</v>
      </c>
      <c r="P4" s="12" t="s">
        <v>8</v>
      </c>
      <c r="Q4" s="12" t="s">
        <v>8</v>
      </c>
      <c r="R4" s="12" t="s">
        <v>8</v>
      </c>
    </row>
    <row r="5" spans="1:18" x14ac:dyDescent="0.25">
      <c r="A5" s="8" t="s">
        <v>6</v>
      </c>
      <c r="B5" s="9">
        <f t="shared" si="0"/>
        <v>100</v>
      </c>
      <c r="C5" s="11">
        <f t="shared" ref="C5:J5" si="3">C36*100/$B36</f>
        <v>102.36575083187195</v>
      </c>
      <c r="D5" s="11">
        <f t="shared" si="3"/>
        <v>105.63497988037962</v>
      </c>
      <c r="E5" s="11">
        <f t="shared" si="3"/>
        <v>121.7976203076273</v>
      </c>
      <c r="F5" s="11">
        <f t="shared" si="3"/>
        <v>119.36272484377839</v>
      </c>
      <c r="G5" s="11">
        <f t="shared" si="3"/>
        <v>107.34371670845317</v>
      </c>
      <c r="H5" s="11">
        <f t="shared" si="3"/>
        <v>111.77317435600432</v>
      </c>
      <c r="I5" s="11">
        <f t="shared" si="3"/>
        <v>108.80979392880549</v>
      </c>
      <c r="J5" s="11">
        <f t="shared" si="3"/>
        <v>113.77356913907506</v>
      </c>
      <c r="K5" s="12" t="s">
        <v>8</v>
      </c>
      <c r="L5" s="12" t="s">
        <v>8</v>
      </c>
      <c r="M5" s="12" t="s">
        <v>8</v>
      </c>
      <c r="N5" s="12" t="s">
        <v>8</v>
      </c>
      <c r="O5" s="12" t="s">
        <v>8</v>
      </c>
      <c r="P5" s="12" t="s">
        <v>8</v>
      </c>
      <c r="Q5" s="12" t="s">
        <v>8</v>
      </c>
      <c r="R5" s="12" t="s">
        <v>8</v>
      </c>
    </row>
    <row r="6" spans="1:18" x14ac:dyDescent="0.25">
      <c r="A6" s="8" t="s">
        <v>7</v>
      </c>
      <c r="B6" s="9">
        <f t="shared" si="0"/>
        <v>100</v>
      </c>
      <c r="C6" s="11">
        <f t="shared" ref="C6:C30" si="4">C37*100/$B37</f>
        <v>100</v>
      </c>
      <c r="D6" s="12" t="s">
        <v>8</v>
      </c>
      <c r="E6" s="12" t="s">
        <v>8</v>
      </c>
      <c r="F6" s="11">
        <f t="shared" ref="F6:H30" si="5">F37*100/$B37</f>
        <v>103.12045453344186</v>
      </c>
      <c r="G6" s="11">
        <f t="shared" si="5"/>
        <v>100.09913392107599</v>
      </c>
      <c r="H6" s="11">
        <f t="shared" si="5"/>
        <v>101.85161446147504</v>
      </c>
      <c r="I6" s="12" t="s">
        <v>8</v>
      </c>
      <c r="J6" s="12" t="s">
        <v>8</v>
      </c>
      <c r="K6" s="12" t="s">
        <v>8</v>
      </c>
      <c r="L6" s="12" t="s">
        <v>8</v>
      </c>
      <c r="M6" s="12" t="s">
        <v>8</v>
      </c>
      <c r="N6" s="12" t="s">
        <v>8</v>
      </c>
      <c r="O6" s="12" t="s">
        <v>8</v>
      </c>
      <c r="P6" s="12" t="s">
        <v>8</v>
      </c>
      <c r="Q6" s="12" t="s">
        <v>8</v>
      </c>
      <c r="R6" s="12" t="s">
        <v>8</v>
      </c>
    </row>
    <row r="7" spans="1:18" x14ac:dyDescent="0.25">
      <c r="A7" s="8" t="s">
        <v>9</v>
      </c>
      <c r="B7" s="9">
        <f t="shared" si="0"/>
        <v>100</v>
      </c>
      <c r="C7" s="11">
        <f t="shared" si="4"/>
        <v>72.919739455181158</v>
      </c>
      <c r="D7" s="11">
        <f t="shared" ref="D7:E30" si="6">D38*100/$B38</f>
        <v>74.070386592928784</v>
      </c>
      <c r="E7" s="11">
        <f t="shared" si="6"/>
        <v>76.015796617651972</v>
      </c>
      <c r="F7" s="11">
        <f t="shared" si="5"/>
        <v>77.341189617997188</v>
      </c>
      <c r="G7" s="11">
        <f t="shared" si="5"/>
        <v>76.531674287465776</v>
      </c>
      <c r="H7" s="11">
        <f t="shared" si="5"/>
        <v>75.592084334532856</v>
      </c>
      <c r="I7" s="11">
        <f t="shared" ref="I7:J30" si="7">I38*100/$B38</f>
        <v>78.480966733596546</v>
      </c>
      <c r="J7" s="11">
        <f t="shared" si="7"/>
        <v>71.704894885527878</v>
      </c>
      <c r="K7" s="12" t="s">
        <v>8</v>
      </c>
      <c r="L7" s="12" t="s">
        <v>8</v>
      </c>
      <c r="M7" s="12" t="s">
        <v>8</v>
      </c>
      <c r="N7" s="12" t="s">
        <v>8</v>
      </c>
      <c r="O7" s="12" t="s">
        <v>8</v>
      </c>
      <c r="P7" s="12" t="s">
        <v>8</v>
      </c>
      <c r="Q7" s="12" t="s">
        <v>8</v>
      </c>
      <c r="R7" s="12" t="s">
        <v>8</v>
      </c>
    </row>
    <row r="8" spans="1:18" x14ac:dyDescent="0.25">
      <c r="A8" s="8" t="s">
        <v>10</v>
      </c>
      <c r="B8" s="9">
        <f t="shared" si="0"/>
        <v>100</v>
      </c>
      <c r="C8" s="11">
        <f t="shared" si="4"/>
        <v>100.17648927733504</v>
      </c>
      <c r="D8" s="11">
        <f t="shared" si="6"/>
        <v>101.14606101184299</v>
      </c>
      <c r="E8" s="11">
        <f t="shared" si="6"/>
        <v>95.366595417037431</v>
      </c>
      <c r="F8" s="11">
        <f t="shared" si="5"/>
        <v>98.490565969585674</v>
      </c>
      <c r="G8" s="11">
        <f t="shared" si="5"/>
        <v>95.227698976989515</v>
      </c>
      <c r="H8" s="11">
        <f t="shared" si="5"/>
        <v>98.634799793604316</v>
      </c>
      <c r="I8" s="11">
        <f t="shared" si="7"/>
        <v>94.605975516193027</v>
      </c>
      <c r="J8" s="11">
        <f t="shared" si="7"/>
        <v>93.069141699243701</v>
      </c>
      <c r="K8" s="12" t="s">
        <v>8</v>
      </c>
      <c r="L8" s="12" t="s">
        <v>8</v>
      </c>
      <c r="M8" s="12" t="s">
        <v>8</v>
      </c>
      <c r="N8" s="12" t="s">
        <v>8</v>
      </c>
      <c r="O8" s="12" t="s">
        <v>8</v>
      </c>
      <c r="P8" s="12" t="s">
        <v>8</v>
      </c>
      <c r="Q8" s="12" t="s">
        <v>8</v>
      </c>
      <c r="R8" s="12" t="s">
        <v>8</v>
      </c>
    </row>
    <row r="9" spans="1:18" x14ac:dyDescent="0.25">
      <c r="A9" s="8" t="s">
        <v>11</v>
      </c>
      <c r="B9" s="9">
        <f t="shared" si="0"/>
        <v>100</v>
      </c>
      <c r="C9" s="11">
        <f t="shared" si="4"/>
        <v>100.41966789844965</v>
      </c>
      <c r="D9" s="11">
        <f t="shared" si="6"/>
        <v>100.71694519830821</v>
      </c>
      <c r="E9" s="11">
        <f t="shared" si="6"/>
        <v>101.21308297733229</v>
      </c>
      <c r="F9" s="11">
        <f t="shared" si="5"/>
        <v>99.699574246025378</v>
      </c>
      <c r="G9" s="11">
        <f t="shared" si="5"/>
        <v>94.776215868352622</v>
      </c>
      <c r="H9" s="11">
        <f t="shared" si="5"/>
        <v>96.308094772051987</v>
      </c>
      <c r="I9" s="11">
        <f t="shared" si="7"/>
        <v>93.191494269790468</v>
      </c>
      <c r="J9" s="11">
        <f t="shared" si="7"/>
        <v>88.962454191696494</v>
      </c>
      <c r="K9" s="12" t="s">
        <v>8</v>
      </c>
      <c r="L9" s="12" t="s">
        <v>8</v>
      </c>
      <c r="M9" s="12" t="s">
        <v>8</v>
      </c>
      <c r="N9" s="12" t="s">
        <v>8</v>
      </c>
      <c r="O9" s="12" t="s">
        <v>8</v>
      </c>
      <c r="P9" s="12" t="s">
        <v>8</v>
      </c>
      <c r="Q9" s="12" t="s">
        <v>8</v>
      </c>
      <c r="R9" s="12" t="s">
        <v>8</v>
      </c>
    </row>
    <row r="10" spans="1:18" x14ac:dyDescent="0.25">
      <c r="A10" s="8" t="s">
        <v>12</v>
      </c>
      <c r="B10" s="9">
        <f t="shared" si="0"/>
        <v>100</v>
      </c>
      <c r="C10" s="11">
        <f t="shared" si="4"/>
        <v>99.279207230015743</v>
      </c>
      <c r="D10" s="11">
        <f t="shared" si="6"/>
        <v>98.727749270890683</v>
      </c>
      <c r="E10" s="11">
        <f t="shared" si="6"/>
        <v>96.829118579765264</v>
      </c>
      <c r="F10" s="11">
        <f t="shared" si="5"/>
        <v>107.56191155000069</v>
      </c>
      <c r="G10" s="11">
        <f t="shared" si="5"/>
        <v>104.14435883117943</v>
      </c>
      <c r="H10" s="11">
        <f t="shared" si="5"/>
        <v>96.903940168807935</v>
      </c>
      <c r="I10" s="11">
        <f t="shared" si="7"/>
        <v>108.78151975719246</v>
      </c>
      <c r="J10" s="11">
        <f t="shared" si="7"/>
        <v>131.98185138675689</v>
      </c>
      <c r="K10" s="12" t="s">
        <v>8</v>
      </c>
      <c r="L10" s="12" t="s">
        <v>8</v>
      </c>
      <c r="M10" s="12" t="s">
        <v>8</v>
      </c>
      <c r="N10" s="12" t="s">
        <v>8</v>
      </c>
      <c r="O10" s="12" t="s">
        <v>8</v>
      </c>
      <c r="P10" s="12" t="s">
        <v>8</v>
      </c>
      <c r="Q10" s="12" t="s">
        <v>8</v>
      </c>
      <c r="R10" s="12" t="s">
        <v>8</v>
      </c>
    </row>
    <row r="11" spans="1:18" x14ac:dyDescent="0.25">
      <c r="A11" s="8" t="s">
        <v>13</v>
      </c>
      <c r="B11" s="9">
        <f t="shared" si="0"/>
        <v>100</v>
      </c>
      <c r="C11" s="11">
        <f t="shared" si="4"/>
        <v>100.3379720197976</v>
      </c>
      <c r="D11" s="11">
        <f t="shared" si="6"/>
        <v>99.798604648065037</v>
      </c>
      <c r="E11" s="11">
        <f t="shared" si="6"/>
        <v>101.0564717228997</v>
      </c>
      <c r="F11" s="11">
        <f t="shared" si="5"/>
        <v>96.975845045524935</v>
      </c>
      <c r="G11" s="11">
        <f t="shared" si="5"/>
        <v>90.283377565297414</v>
      </c>
      <c r="H11" s="11">
        <f t="shared" si="5"/>
        <v>94.780766992798675</v>
      </c>
      <c r="I11" s="11">
        <f t="shared" si="7"/>
        <v>91.062630235372126</v>
      </c>
      <c r="J11" s="11">
        <f t="shared" si="7"/>
        <v>90.839075466090904</v>
      </c>
      <c r="K11" s="12" t="s">
        <v>8</v>
      </c>
      <c r="L11" s="12" t="s">
        <v>8</v>
      </c>
      <c r="M11" s="12" t="s">
        <v>8</v>
      </c>
      <c r="N11" s="12" t="s">
        <v>8</v>
      </c>
      <c r="O11" s="12" t="s">
        <v>8</v>
      </c>
      <c r="P11" s="12" t="s">
        <v>8</v>
      </c>
      <c r="Q11" s="12" t="s">
        <v>8</v>
      </c>
      <c r="R11" s="12" t="s">
        <v>8</v>
      </c>
    </row>
    <row r="12" spans="1:18" x14ac:dyDescent="0.25">
      <c r="A12" s="8" t="s">
        <v>14</v>
      </c>
      <c r="B12" s="9">
        <f t="shared" si="0"/>
        <v>100</v>
      </c>
      <c r="C12" s="11">
        <f t="shared" si="4"/>
        <v>98.86632921853861</v>
      </c>
      <c r="D12" s="11">
        <f t="shared" si="6"/>
        <v>97.078971671877227</v>
      </c>
      <c r="E12" s="11">
        <f t="shared" si="6"/>
        <v>94.769543077788612</v>
      </c>
      <c r="F12" s="11">
        <f t="shared" si="5"/>
        <v>95.338257564481353</v>
      </c>
      <c r="G12" s="11">
        <f t="shared" si="5"/>
        <v>92.929635843348237</v>
      </c>
      <c r="H12" s="11">
        <f t="shared" si="5"/>
        <v>93.339463599628971</v>
      </c>
      <c r="I12" s="11">
        <f t="shared" si="7"/>
        <v>88.855042258101321</v>
      </c>
      <c r="J12" s="11">
        <f t="shared" si="7"/>
        <v>89.242067571206107</v>
      </c>
      <c r="K12" s="12" t="s">
        <v>8</v>
      </c>
      <c r="L12" s="12" t="s">
        <v>8</v>
      </c>
      <c r="M12" s="12" t="s">
        <v>8</v>
      </c>
      <c r="N12" s="12" t="s">
        <v>8</v>
      </c>
      <c r="O12" s="12" t="s">
        <v>8</v>
      </c>
      <c r="P12" s="12" t="s">
        <v>8</v>
      </c>
      <c r="Q12" s="12" t="s">
        <v>8</v>
      </c>
      <c r="R12" s="12" t="s">
        <v>8</v>
      </c>
    </row>
    <row r="13" spans="1:18" x14ac:dyDescent="0.25">
      <c r="A13" s="8" t="s">
        <v>15</v>
      </c>
      <c r="B13" s="9">
        <f t="shared" si="0"/>
        <v>100</v>
      </c>
      <c r="C13" s="11">
        <f t="shared" si="4"/>
        <v>100.18183923940035</v>
      </c>
      <c r="D13" s="11">
        <f t="shared" si="6"/>
        <v>100.04636123397697</v>
      </c>
      <c r="E13" s="11">
        <f t="shared" si="6"/>
        <v>93.447001681185384</v>
      </c>
      <c r="F13" s="11">
        <f t="shared" si="5"/>
        <v>98.230476086231818</v>
      </c>
      <c r="G13" s="11">
        <f t="shared" si="5"/>
        <v>94.495573261202068</v>
      </c>
      <c r="H13" s="11">
        <f t="shared" si="5"/>
        <v>95.635219954711388</v>
      </c>
      <c r="I13" s="11">
        <f t="shared" si="7"/>
        <v>91.259349581375247</v>
      </c>
      <c r="J13" s="11">
        <f t="shared" si="7"/>
        <v>93.68856428329542</v>
      </c>
      <c r="K13" s="12" t="s">
        <v>8</v>
      </c>
      <c r="L13" s="12" t="s">
        <v>8</v>
      </c>
      <c r="M13" s="12" t="s">
        <v>8</v>
      </c>
      <c r="N13" s="12" t="s">
        <v>8</v>
      </c>
      <c r="O13" s="12" t="s">
        <v>8</v>
      </c>
      <c r="P13" s="12" t="s">
        <v>8</v>
      </c>
      <c r="Q13" s="12" t="s">
        <v>8</v>
      </c>
      <c r="R13" s="12" t="s">
        <v>8</v>
      </c>
    </row>
    <row r="14" spans="1:18" x14ac:dyDescent="0.25">
      <c r="A14" s="8" t="s">
        <v>16</v>
      </c>
      <c r="B14" s="9">
        <f t="shared" si="0"/>
        <v>100.00000000000001</v>
      </c>
      <c r="C14" s="11">
        <f t="shared" si="4"/>
        <v>99.788360115766054</v>
      </c>
      <c r="D14" s="11">
        <f t="shared" si="6"/>
        <v>96.238221024496156</v>
      </c>
      <c r="E14" s="11">
        <f t="shared" si="6"/>
        <v>96.349787129931798</v>
      </c>
      <c r="F14" s="11">
        <f t="shared" si="5"/>
        <v>94.93938964810431</v>
      </c>
      <c r="G14" s="11">
        <f t="shared" si="5"/>
        <v>94.041095003120702</v>
      </c>
      <c r="H14" s="11">
        <f t="shared" si="5"/>
        <v>90.125687267811671</v>
      </c>
      <c r="I14" s="11">
        <f t="shared" si="7"/>
        <v>88.413125895190603</v>
      </c>
      <c r="J14" s="11">
        <f t="shared" si="7"/>
        <v>84.466472015061996</v>
      </c>
      <c r="K14" s="12" t="s">
        <v>8</v>
      </c>
      <c r="L14" s="12" t="s">
        <v>8</v>
      </c>
      <c r="M14" s="12" t="s">
        <v>8</v>
      </c>
      <c r="N14" s="12" t="s">
        <v>8</v>
      </c>
      <c r="O14" s="12" t="s">
        <v>8</v>
      </c>
      <c r="P14" s="12" t="s">
        <v>8</v>
      </c>
      <c r="Q14" s="12" t="s">
        <v>8</v>
      </c>
      <c r="R14" s="12" t="s">
        <v>8</v>
      </c>
    </row>
    <row r="15" spans="1:18" x14ac:dyDescent="0.25">
      <c r="A15" s="8" t="s">
        <v>17</v>
      </c>
      <c r="B15" s="9">
        <f t="shared" si="0"/>
        <v>100</v>
      </c>
      <c r="C15" s="11">
        <f t="shared" si="4"/>
        <v>100.13572244448346</v>
      </c>
      <c r="D15" s="11">
        <f t="shared" si="6"/>
        <v>98.020946486537738</v>
      </c>
      <c r="E15" s="11">
        <f t="shared" si="6"/>
        <v>92.240027149345963</v>
      </c>
      <c r="F15" s="11">
        <f t="shared" si="5"/>
        <v>89.499767440221405</v>
      </c>
      <c r="G15" s="11">
        <f t="shared" si="5"/>
        <v>86.850254319973729</v>
      </c>
      <c r="H15" s="11">
        <f t="shared" si="5"/>
        <v>86.800617303231064</v>
      </c>
      <c r="I15" s="11">
        <f t="shared" si="7"/>
        <v>84.336914270459403</v>
      </c>
      <c r="J15" s="11">
        <f t="shared" si="7"/>
        <v>81.892090797914165</v>
      </c>
      <c r="K15" s="12" t="s">
        <v>8</v>
      </c>
      <c r="L15" s="12" t="s">
        <v>8</v>
      </c>
      <c r="M15" s="12" t="s">
        <v>8</v>
      </c>
      <c r="N15" s="12" t="s">
        <v>8</v>
      </c>
      <c r="O15" s="12" t="s">
        <v>8</v>
      </c>
      <c r="P15" s="12" t="s">
        <v>8</v>
      </c>
      <c r="Q15" s="12" t="s">
        <v>8</v>
      </c>
      <c r="R15" s="12" t="s">
        <v>8</v>
      </c>
    </row>
    <row r="16" spans="1:18" x14ac:dyDescent="0.25">
      <c r="A16" s="8" t="s">
        <v>18</v>
      </c>
      <c r="B16" s="9">
        <f t="shared" si="0"/>
        <v>99.999999999999986</v>
      </c>
      <c r="C16" s="11">
        <f t="shared" si="4"/>
        <v>100.28870468990995</v>
      </c>
      <c r="D16" s="11">
        <f t="shared" si="6"/>
        <v>100.92631081196519</v>
      </c>
      <c r="E16" s="11">
        <f t="shared" si="6"/>
        <v>100.59617510590463</v>
      </c>
      <c r="F16" s="11">
        <f t="shared" si="5"/>
        <v>100.66006762769902</v>
      </c>
      <c r="G16" s="11">
        <f t="shared" si="5"/>
        <v>95.10020674332705</v>
      </c>
      <c r="H16" s="11">
        <f t="shared" si="5"/>
        <v>94.084192948399291</v>
      </c>
      <c r="I16" s="11">
        <f t="shared" si="7"/>
        <v>89.057038962639197</v>
      </c>
      <c r="J16" s="11">
        <f t="shared" si="7"/>
        <v>88.32376900560277</v>
      </c>
      <c r="K16" s="12" t="s">
        <v>8</v>
      </c>
      <c r="L16" s="12" t="s">
        <v>8</v>
      </c>
      <c r="M16" s="12" t="s">
        <v>8</v>
      </c>
      <c r="N16" s="12" t="s">
        <v>8</v>
      </c>
      <c r="O16" s="12" t="s">
        <v>8</v>
      </c>
      <c r="P16" s="12" t="s">
        <v>8</v>
      </c>
      <c r="Q16" s="12" t="s">
        <v>8</v>
      </c>
      <c r="R16" s="12" t="s">
        <v>8</v>
      </c>
    </row>
    <row r="17" spans="1:18" x14ac:dyDescent="0.25">
      <c r="A17" s="8" t="s">
        <v>19</v>
      </c>
      <c r="B17" s="9">
        <f t="shared" si="0"/>
        <v>100</v>
      </c>
      <c r="C17" s="11">
        <f t="shared" si="4"/>
        <v>99.930903559980592</v>
      </c>
      <c r="D17" s="11">
        <f t="shared" si="6"/>
        <v>96.318575200416305</v>
      </c>
      <c r="E17" s="11">
        <f t="shared" si="6"/>
        <v>94.144564967046591</v>
      </c>
      <c r="F17" s="11">
        <f t="shared" si="5"/>
        <v>93.435605162864178</v>
      </c>
      <c r="G17" s="11">
        <f t="shared" si="5"/>
        <v>89.178173225681618</v>
      </c>
      <c r="H17" s="11">
        <f t="shared" si="5"/>
        <v>90.001572286103652</v>
      </c>
      <c r="I17" s="11">
        <f t="shared" si="7"/>
        <v>87.072829597273696</v>
      </c>
      <c r="J17" s="11">
        <f t="shared" si="7"/>
        <v>83.146836391815413</v>
      </c>
      <c r="K17" s="12" t="s">
        <v>8</v>
      </c>
      <c r="L17" s="12" t="s">
        <v>8</v>
      </c>
      <c r="M17" s="12" t="s">
        <v>8</v>
      </c>
      <c r="N17" s="12" t="s">
        <v>8</v>
      </c>
      <c r="O17" s="12" t="s">
        <v>8</v>
      </c>
      <c r="P17" s="12" t="s">
        <v>8</v>
      </c>
      <c r="Q17" s="12" t="s">
        <v>8</v>
      </c>
      <c r="R17" s="12" t="s">
        <v>8</v>
      </c>
    </row>
    <row r="18" spans="1:18" x14ac:dyDescent="0.25">
      <c r="A18" s="8" t="s">
        <v>20</v>
      </c>
      <c r="B18" s="9">
        <f t="shared" si="0"/>
        <v>100</v>
      </c>
      <c r="C18" s="11">
        <f t="shared" si="4"/>
        <v>100.24957007725649</v>
      </c>
      <c r="D18" s="11">
        <f t="shared" si="6"/>
        <v>105.24163202713297</v>
      </c>
      <c r="E18" s="11">
        <f t="shared" si="6"/>
        <v>112.34943273068428</v>
      </c>
      <c r="F18" s="11">
        <f t="shared" si="5"/>
        <v>107.47480060008212</v>
      </c>
      <c r="G18" s="11">
        <f t="shared" si="5"/>
        <v>102.3179264497288</v>
      </c>
      <c r="H18" s="11">
        <f t="shared" si="5"/>
        <v>107.10975700086209</v>
      </c>
      <c r="I18" s="11">
        <f t="shared" si="7"/>
        <v>104.38642628483557</v>
      </c>
      <c r="J18" s="11">
        <f t="shared" si="7"/>
        <v>103.67400778331346</v>
      </c>
      <c r="K18" s="12" t="s">
        <v>8</v>
      </c>
      <c r="L18" s="12" t="s">
        <v>8</v>
      </c>
      <c r="M18" s="12" t="s">
        <v>8</v>
      </c>
      <c r="N18" s="12" t="s">
        <v>8</v>
      </c>
      <c r="O18" s="12" t="s">
        <v>8</v>
      </c>
      <c r="P18" s="12" t="s">
        <v>8</v>
      </c>
      <c r="Q18" s="12" t="s">
        <v>8</v>
      </c>
      <c r="R18" s="12" t="s">
        <v>8</v>
      </c>
    </row>
    <row r="19" spans="1:18" x14ac:dyDescent="0.25">
      <c r="A19" s="8" t="s">
        <v>21</v>
      </c>
      <c r="B19" s="9">
        <f t="shared" si="0"/>
        <v>100</v>
      </c>
      <c r="C19" s="11">
        <f t="shared" si="4"/>
        <v>103.01780322351381</v>
      </c>
      <c r="D19" s="11">
        <f t="shared" si="6"/>
        <v>106.0524051405894</v>
      </c>
      <c r="E19" s="11">
        <f t="shared" si="6"/>
        <v>124.12180363639416</v>
      </c>
      <c r="F19" s="11">
        <f t="shared" si="5"/>
        <v>116.17690787923125</v>
      </c>
      <c r="G19" s="11">
        <f t="shared" si="5"/>
        <v>90.377569724729113</v>
      </c>
      <c r="H19" s="11">
        <f t="shared" si="5"/>
        <v>90.940884290870926</v>
      </c>
      <c r="I19" s="11">
        <f t="shared" si="7"/>
        <v>98.836361739034714</v>
      </c>
      <c r="J19" s="11">
        <f t="shared" si="7"/>
        <v>100.77024673358298</v>
      </c>
      <c r="K19" s="12" t="s">
        <v>8</v>
      </c>
      <c r="L19" s="12" t="s">
        <v>8</v>
      </c>
      <c r="M19" s="12" t="s">
        <v>8</v>
      </c>
      <c r="N19" s="12" t="s">
        <v>8</v>
      </c>
      <c r="O19" s="12" t="s">
        <v>8</v>
      </c>
      <c r="P19" s="12" t="s">
        <v>8</v>
      </c>
      <c r="Q19" s="12" t="s">
        <v>8</v>
      </c>
      <c r="R19" s="12" t="s">
        <v>8</v>
      </c>
    </row>
    <row r="20" spans="1:18" x14ac:dyDescent="0.25">
      <c r="A20" s="8" t="s">
        <v>22</v>
      </c>
      <c r="B20" s="9">
        <f t="shared" si="0"/>
        <v>99.999999999999986</v>
      </c>
      <c r="C20" s="11">
        <f t="shared" si="4"/>
        <v>100.83387693366629</v>
      </c>
      <c r="D20" s="11">
        <f t="shared" si="6"/>
        <v>98.353923407555968</v>
      </c>
      <c r="E20" s="11">
        <f t="shared" si="6"/>
        <v>94.094775524569258</v>
      </c>
      <c r="F20" s="11">
        <f t="shared" si="5"/>
        <v>96.949157547082109</v>
      </c>
      <c r="G20" s="11">
        <f t="shared" si="5"/>
        <v>91.371218168495531</v>
      </c>
      <c r="H20" s="11">
        <f t="shared" si="5"/>
        <v>96.091213935194148</v>
      </c>
      <c r="I20" s="11">
        <f t="shared" si="7"/>
        <v>96.535594471341227</v>
      </c>
      <c r="J20" s="11">
        <f t="shared" si="7"/>
        <v>97.710062253613899</v>
      </c>
      <c r="K20" s="12" t="s">
        <v>8</v>
      </c>
      <c r="L20" s="12" t="s">
        <v>8</v>
      </c>
      <c r="M20" s="12" t="s">
        <v>8</v>
      </c>
      <c r="N20" s="12" t="s">
        <v>8</v>
      </c>
      <c r="O20" s="12" t="s">
        <v>8</v>
      </c>
      <c r="P20" s="12" t="s">
        <v>8</v>
      </c>
      <c r="Q20" s="12" t="s">
        <v>8</v>
      </c>
      <c r="R20" s="12" t="s">
        <v>8</v>
      </c>
    </row>
    <row r="21" spans="1:18" x14ac:dyDescent="0.25">
      <c r="A21" s="8" t="s">
        <v>23</v>
      </c>
      <c r="B21" s="9">
        <f t="shared" si="0"/>
        <v>100</v>
      </c>
      <c r="C21" s="11">
        <f t="shared" si="4"/>
        <v>96.660330748560412</v>
      </c>
      <c r="D21" s="11">
        <f t="shared" si="6"/>
        <v>95.280967856309516</v>
      </c>
      <c r="E21" s="11">
        <f t="shared" si="6"/>
        <v>102.10236917131736</v>
      </c>
      <c r="F21" s="11">
        <f t="shared" si="5"/>
        <v>98.697524731743314</v>
      </c>
      <c r="G21" s="11">
        <f t="shared" si="5"/>
        <v>102.46130265352079</v>
      </c>
      <c r="H21" s="11">
        <f t="shared" si="5"/>
        <v>106.0238466473723</v>
      </c>
      <c r="I21" s="11">
        <f t="shared" si="7"/>
        <v>103.19255834529041</v>
      </c>
      <c r="J21" s="11">
        <f t="shared" si="7"/>
        <v>102.40309869442306</v>
      </c>
      <c r="K21" s="12" t="s">
        <v>8</v>
      </c>
      <c r="L21" s="12" t="s">
        <v>8</v>
      </c>
      <c r="M21" s="12" t="s">
        <v>8</v>
      </c>
      <c r="N21" s="12" t="s">
        <v>8</v>
      </c>
      <c r="O21" s="12" t="s">
        <v>8</v>
      </c>
      <c r="P21" s="12" t="s">
        <v>8</v>
      </c>
      <c r="Q21" s="12" t="s">
        <v>8</v>
      </c>
      <c r="R21" s="12" t="s">
        <v>8</v>
      </c>
    </row>
    <row r="22" spans="1:18" x14ac:dyDescent="0.25">
      <c r="A22" s="8" t="s">
        <v>24</v>
      </c>
      <c r="B22" s="9">
        <f t="shared" si="0"/>
        <v>100</v>
      </c>
      <c r="C22" s="11">
        <f t="shared" si="4"/>
        <v>98.838127741140781</v>
      </c>
      <c r="D22" s="11">
        <f t="shared" si="6"/>
        <v>98.614203214415056</v>
      </c>
      <c r="E22" s="11">
        <f t="shared" si="6"/>
        <v>95.050664244477431</v>
      </c>
      <c r="F22" s="11">
        <f t="shared" si="5"/>
        <v>95.016751383408689</v>
      </c>
      <c r="G22" s="11">
        <f t="shared" si="5"/>
        <v>92.621698073151592</v>
      </c>
      <c r="H22" s="11">
        <f t="shared" si="5"/>
        <v>98.476387418315895</v>
      </c>
      <c r="I22" s="11">
        <f t="shared" si="7"/>
        <v>90.558735685453811</v>
      </c>
      <c r="J22" s="11">
        <f t="shared" si="7"/>
        <v>92.007070130758748</v>
      </c>
      <c r="K22" s="12" t="s">
        <v>8</v>
      </c>
      <c r="L22" s="12" t="s">
        <v>8</v>
      </c>
      <c r="M22" s="12" t="s">
        <v>8</v>
      </c>
      <c r="N22" s="12" t="s">
        <v>8</v>
      </c>
      <c r="O22" s="12" t="s">
        <v>8</v>
      </c>
      <c r="P22" s="12" t="s">
        <v>8</v>
      </c>
      <c r="Q22" s="12" t="s">
        <v>8</v>
      </c>
      <c r="R22" s="12" t="s">
        <v>8</v>
      </c>
    </row>
    <row r="23" spans="1:18" x14ac:dyDescent="0.25">
      <c r="A23" s="8" t="s">
        <v>25</v>
      </c>
      <c r="B23" s="9">
        <f t="shared" si="0"/>
        <v>100</v>
      </c>
      <c r="C23" s="11">
        <f t="shared" si="4"/>
        <v>101.43023707374658</v>
      </c>
      <c r="D23" s="11">
        <f t="shared" si="6"/>
        <v>106.60993310113604</v>
      </c>
      <c r="E23" s="11">
        <f t="shared" si="6"/>
        <v>107.63584687426214</v>
      </c>
      <c r="F23" s="11">
        <f t="shared" si="5"/>
        <v>109.19879483379881</v>
      </c>
      <c r="G23" s="11">
        <f t="shared" si="5"/>
        <v>105.47216759621236</v>
      </c>
      <c r="H23" s="11">
        <f t="shared" si="5"/>
        <v>112.45083775632398</v>
      </c>
      <c r="I23" s="11">
        <f t="shared" si="7"/>
        <v>109.34428937523128</v>
      </c>
      <c r="J23" s="11">
        <f t="shared" si="7"/>
        <v>100.48425565353074</v>
      </c>
      <c r="K23" s="12" t="s">
        <v>8</v>
      </c>
      <c r="L23" s="12" t="s">
        <v>8</v>
      </c>
      <c r="M23" s="12" t="s">
        <v>8</v>
      </c>
      <c r="N23" s="12" t="s">
        <v>8</v>
      </c>
      <c r="O23" s="12" t="s">
        <v>8</v>
      </c>
      <c r="P23" s="12" t="s">
        <v>8</v>
      </c>
      <c r="Q23" s="12" t="s">
        <v>8</v>
      </c>
      <c r="R23" s="12" t="s">
        <v>8</v>
      </c>
    </row>
    <row r="24" spans="1:18" x14ac:dyDescent="0.25">
      <c r="A24" s="8" t="s">
        <v>26</v>
      </c>
      <c r="B24" s="9">
        <f t="shared" si="0"/>
        <v>100</v>
      </c>
      <c r="C24" s="11">
        <f t="shared" si="4"/>
        <v>102.90004028590091</v>
      </c>
      <c r="D24" s="11">
        <f t="shared" si="6"/>
        <v>99.469265702621058</v>
      </c>
      <c r="E24" s="11">
        <f t="shared" si="6"/>
        <v>98.164995688750949</v>
      </c>
      <c r="F24" s="11">
        <f t="shared" si="5"/>
        <v>98.343590397744819</v>
      </c>
      <c r="G24" s="11">
        <f t="shared" si="5"/>
        <v>94.94890919241989</v>
      </c>
      <c r="H24" s="11">
        <f t="shared" si="5"/>
        <v>95.481115745488623</v>
      </c>
      <c r="I24" s="11">
        <f t="shared" si="7"/>
        <v>90.999481469103344</v>
      </c>
      <c r="J24" s="11">
        <f t="shared" si="7"/>
        <v>90.178929938312791</v>
      </c>
      <c r="K24" s="12" t="s">
        <v>8</v>
      </c>
      <c r="L24" s="12" t="s">
        <v>8</v>
      </c>
      <c r="M24" s="12" t="s">
        <v>8</v>
      </c>
      <c r="N24" s="12" t="s">
        <v>8</v>
      </c>
      <c r="O24" s="12" t="s">
        <v>8</v>
      </c>
      <c r="P24" s="12" t="s">
        <v>8</v>
      </c>
      <c r="Q24" s="12" t="s">
        <v>8</v>
      </c>
      <c r="R24" s="12" t="s">
        <v>8</v>
      </c>
    </row>
    <row r="25" spans="1:18" x14ac:dyDescent="0.25">
      <c r="A25" s="8" t="s">
        <v>27</v>
      </c>
      <c r="B25" s="9">
        <f t="shared" si="0"/>
        <v>100</v>
      </c>
      <c r="C25" s="11">
        <f t="shared" si="4"/>
        <v>94.524317590456008</v>
      </c>
      <c r="D25" s="11">
        <f t="shared" si="6"/>
        <v>100.18111436299844</v>
      </c>
      <c r="E25" s="11">
        <f t="shared" si="6"/>
        <v>96.109362507070841</v>
      </c>
      <c r="F25" s="11">
        <f t="shared" si="5"/>
        <v>100.69624127452551</v>
      </c>
      <c r="G25" s="11">
        <f t="shared" si="5"/>
        <v>93.728786825730694</v>
      </c>
      <c r="H25" s="11">
        <f t="shared" si="5"/>
        <v>91.041144024585208</v>
      </c>
      <c r="I25" s="11">
        <f t="shared" si="7"/>
        <v>94.818796521624051</v>
      </c>
      <c r="J25" s="11">
        <f t="shared" si="7"/>
        <v>95.641227257835624</v>
      </c>
      <c r="K25" s="12" t="s">
        <v>8</v>
      </c>
      <c r="L25" s="12" t="s">
        <v>8</v>
      </c>
      <c r="M25" s="12" t="s">
        <v>8</v>
      </c>
      <c r="N25" s="12" t="s">
        <v>8</v>
      </c>
      <c r="O25" s="12" t="s">
        <v>8</v>
      </c>
      <c r="P25" s="12" t="s">
        <v>8</v>
      </c>
      <c r="Q25" s="12" t="s">
        <v>8</v>
      </c>
      <c r="R25" s="12" t="s">
        <v>8</v>
      </c>
    </row>
    <row r="26" spans="1:18" x14ac:dyDescent="0.25">
      <c r="A26" s="8" t="s">
        <v>28</v>
      </c>
      <c r="B26" s="9">
        <f t="shared" si="0"/>
        <v>100</v>
      </c>
      <c r="C26" s="11">
        <f t="shared" si="4"/>
        <v>97.450847007943722</v>
      </c>
      <c r="D26" s="11">
        <f t="shared" si="6"/>
        <v>95.771102907675058</v>
      </c>
      <c r="E26" s="11">
        <f t="shared" si="6"/>
        <v>91.806168407484506</v>
      </c>
      <c r="F26" s="11">
        <f t="shared" si="5"/>
        <v>98.285647496835878</v>
      </c>
      <c r="G26" s="11">
        <f t="shared" si="5"/>
        <v>92.464737936682866</v>
      </c>
      <c r="H26" s="11">
        <f t="shared" si="5"/>
        <v>100.06389178956871</v>
      </c>
      <c r="I26" s="11">
        <f t="shared" si="7"/>
        <v>95.417786889955366</v>
      </c>
      <c r="J26" s="11">
        <f t="shared" si="7"/>
        <v>89.209911305186367</v>
      </c>
      <c r="K26" s="12" t="s">
        <v>8</v>
      </c>
      <c r="L26" s="12" t="s">
        <v>8</v>
      </c>
      <c r="M26" s="12" t="s">
        <v>8</v>
      </c>
      <c r="N26" s="12" t="s">
        <v>8</v>
      </c>
      <c r="O26" s="12" t="s">
        <v>8</v>
      </c>
      <c r="P26" s="12" t="s">
        <v>8</v>
      </c>
      <c r="Q26" s="12" t="s">
        <v>8</v>
      </c>
      <c r="R26" s="12" t="s">
        <v>8</v>
      </c>
    </row>
    <row r="27" spans="1:18" x14ac:dyDescent="0.25">
      <c r="A27" s="8" t="s">
        <v>29</v>
      </c>
      <c r="B27" s="9">
        <f t="shared" si="0"/>
        <v>100.00000000000001</v>
      </c>
      <c r="C27" s="11">
        <f t="shared" si="4"/>
        <v>99.781392165843627</v>
      </c>
      <c r="D27" s="11">
        <f t="shared" si="6"/>
        <v>100.8514083011902</v>
      </c>
      <c r="E27" s="11">
        <f t="shared" si="6"/>
        <v>100.23775655053765</v>
      </c>
      <c r="F27" s="11">
        <f t="shared" si="5"/>
        <v>108.03488175884152</v>
      </c>
      <c r="G27" s="11">
        <f t="shared" si="5"/>
        <v>97.815859270874071</v>
      </c>
      <c r="H27" s="11">
        <f t="shared" si="5"/>
        <v>97.749158981242715</v>
      </c>
      <c r="I27" s="11">
        <f t="shared" si="7"/>
        <v>99.148992569796505</v>
      </c>
      <c r="J27" s="11">
        <f t="shared" si="7"/>
        <v>99.044678295149524</v>
      </c>
      <c r="K27" s="12" t="s">
        <v>8</v>
      </c>
      <c r="L27" s="12" t="s">
        <v>8</v>
      </c>
      <c r="M27" s="12" t="s">
        <v>8</v>
      </c>
      <c r="N27" s="12" t="s">
        <v>8</v>
      </c>
      <c r="O27" s="12" t="s">
        <v>8</v>
      </c>
      <c r="P27" s="12" t="s">
        <v>8</v>
      </c>
      <c r="Q27" s="12" t="s">
        <v>8</v>
      </c>
      <c r="R27" s="12" t="s">
        <v>8</v>
      </c>
    </row>
    <row r="28" spans="1:18" x14ac:dyDescent="0.25">
      <c r="A28" s="8" t="s">
        <v>30</v>
      </c>
      <c r="B28" s="9">
        <f t="shared" si="0"/>
        <v>100</v>
      </c>
      <c r="C28" s="11">
        <f t="shared" si="4"/>
        <v>99.727360556896755</v>
      </c>
      <c r="D28" s="11">
        <f t="shared" si="6"/>
        <v>100.3057222080388</v>
      </c>
      <c r="E28" s="11">
        <f t="shared" si="6"/>
        <v>100.61255482183782</v>
      </c>
      <c r="F28" s="11">
        <f t="shared" si="5"/>
        <v>96.561342461391604</v>
      </c>
      <c r="G28" s="11">
        <f t="shared" si="5"/>
        <v>92.758115162317466</v>
      </c>
      <c r="H28" s="11">
        <f t="shared" si="5"/>
        <v>93.383815400603041</v>
      </c>
      <c r="I28" s="11">
        <f t="shared" si="7"/>
        <v>89.551551207510585</v>
      </c>
      <c r="J28" s="11">
        <f t="shared" si="7"/>
        <v>86.47607132638025</v>
      </c>
      <c r="K28" s="12" t="s">
        <v>8</v>
      </c>
      <c r="L28" s="12" t="s">
        <v>8</v>
      </c>
      <c r="M28" s="12" t="s">
        <v>8</v>
      </c>
      <c r="N28" s="12" t="s">
        <v>8</v>
      </c>
      <c r="O28" s="12" t="s">
        <v>8</v>
      </c>
      <c r="P28" s="12" t="s">
        <v>8</v>
      </c>
      <c r="Q28" s="12" t="s">
        <v>8</v>
      </c>
      <c r="R28" s="12" t="s">
        <v>8</v>
      </c>
    </row>
    <row r="29" spans="1:18" x14ac:dyDescent="0.25">
      <c r="A29" s="8" t="s">
        <v>31</v>
      </c>
      <c r="B29" s="9">
        <f t="shared" si="0"/>
        <v>100</v>
      </c>
      <c r="C29" s="11">
        <f t="shared" si="4"/>
        <v>99.808089292128415</v>
      </c>
      <c r="D29" s="11">
        <f t="shared" si="6"/>
        <v>98.554824338854857</v>
      </c>
      <c r="E29" s="11">
        <f t="shared" si="6"/>
        <v>96.819477828908816</v>
      </c>
      <c r="F29" s="11">
        <f t="shared" si="5"/>
        <v>93.638015558892562</v>
      </c>
      <c r="G29" s="11">
        <f t="shared" si="5"/>
        <v>90.604192470253892</v>
      </c>
      <c r="H29" s="11">
        <f t="shared" si="5"/>
        <v>92.786858274906251</v>
      </c>
      <c r="I29" s="11">
        <f t="shared" si="7"/>
        <v>89.984219886854817</v>
      </c>
      <c r="J29" s="11">
        <f t="shared" si="7"/>
        <v>86.682470725635568</v>
      </c>
      <c r="K29" s="12" t="s">
        <v>8</v>
      </c>
      <c r="L29" s="12" t="s">
        <v>8</v>
      </c>
      <c r="M29" s="12" t="s">
        <v>8</v>
      </c>
      <c r="N29" s="12" t="s">
        <v>8</v>
      </c>
      <c r="O29" s="12" t="s">
        <v>8</v>
      </c>
      <c r="P29" s="12" t="s">
        <v>8</v>
      </c>
      <c r="Q29" s="12" t="s">
        <v>8</v>
      </c>
      <c r="R29" s="12" t="s">
        <v>8</v>
      </c>
    </row>
    <row r="30" spans="1:18" x14ac:dyDescent="0.25">
      <c r="A30" s="8" t="s">
        <v>32</v>
      </c>
      <c r="B30" s="9">
        <f t="shared" si="0"/>
        <v>100</v>
      </c>
      <c r="C30" s="11">
        <f t="shared" si="4"/>
        <v>100.92124555865057</v>
      </c>
      <c r="D30" s="11">
        <f t="shared" si="6"/>
        <v>97.695213370750352</v>
      </c>
      <c r="E30" s="11">
        <f t="shared" si="6"/>
        <v>95.7981244458974</v>
      </c>
      <c r="F30" s="11">
        <f t="shared" si="5"/>
        <v>95.369142614711777</v>
      </c>
      <c r="G30" s="11">
        <f t="shared" si="5"/>
        <v>90.07475030362005</v>
      </c>
      <c r="H30" s="11">
        <f t="shared" si="5"/>
        <v>93.250333285163649</v>
      </c>
      <c r="I30" s="11">
        <f t="shared" si="7"/>
        <v>86.733570721944176</v>
      </c>
      <c r="J30" s="11">
        <f t="shared" si="7"/>
        <v>87.97714085928601</v>
      </c>
      <c r="K30" s="12" t="s">
        <v>8</v>
      </c>
      <c r="L30" s="12" t="s">
        <v>8</v>
      </c>
      <c r="M30" s="12" t="s">
        <v>8</v>
      </c>
      <c r="N30" s="12" t="s">
        <v>8</v>
      </c>
      <c r="O30" s="12" t="s">
        <v>8</v>
      </c>
      <c r="P30" s="12" t="s">
        <v>8</v>
      </c>
      <c r="Q30" s="12" t="s">
        <v>8</v>
      </c>
      <c r="R30" s="12" t="s">
        <v>8</v>
      </c>
    </row>
    <row r="32" spans="1:18" x14ac:dyDescent="0.25">
      <c r="A32" s="2" t="s">
        <v>35</v>
      </c>
    </row>
    <row r="33" spans="1:18" s="3" customFormat="1" ht="30" x14ac:dyDescent="0.25">
      <c r="A33" s="5" t="s">
        <v>0</v>
      </c>
      <c r="B33" s="6" t="s">
        <v>1</v>
      </c>
      <c r="C33" s="5">
        <v>2005</v>
      </c>
      <c r="D33" s="5">
        <v>2006</v>
      </c>
      <c r="E33" s="5">
        <v>2007</v>
      </c>
      <c r="F33" s="5">
        <v>2008</v>
      </c>
      <c r="G33" s="5">
        <v>2009</v>
      </c>
      <c r="H33" s="5">
        <v>2010</v>
      </c>
      <c r="I33" s="5">
        <v>2011</v>
      </c>
      <c r="J33" s="17" t="s">
        <v>33</v>
      </c>
      <c r="K33" s="5">
        <v>2013</v>
      </c>
      <c r="L33" s="5">
        <v>2014</v>
      </c>
      <c r="M33" s="5">
        <v>2015</v>
      </c>
      <c r="N33" s="5">
        <v>2016</v>
      </c>
      <c r="O33" s="5">
        <v>2017</v>
      </c>
      <c r="P33" s="5">
        <v>2018</v>
      </c>
      <c r="Q33" s="5">
        <v>2019</v>
      </c>
      <c r="R33" s="5">
        <v>2020</v>
      </c>
    </row>
    <row r="34" spans="1:18" x14ac:dyDescent="0.25">
      <c r="A34" s="8" t="s">
        <v>4</v>
      </c>
      <c r="B34" s="9">
        <v>59.089890476190483</v>
      </c>
      <c r="C34" s="11">
        <v>59.104883130722065</v>
      </c>
      <c r="D34" s="11">
        <v>57.287600610869148</v>
      </c>
      <c r="E34" s="11">
        <v>55.07130603321739</v>
      </c>
      <c r="F34" s="11">
        <v>54.813134139807865</v>
      </c>
      <c r="G34" s="11">
        <v>52.529178373225015</v>
      </c>
      <c r="H34" s="11">
        <v>54.093862151909022</v>
      </c>
      <c r="I34" s="11">
        <v>52.245412783371386</v>
      </c>
      <c r="J34" s="11">
        <v>51.615217031423747</v>
      </c>
      <c r="K34" s="12" t="s">
        <v>8</v>
      </c>
      <c r="L34" s="12" t="s">
        <v>8</v>
      </c>
      <c r="M34" s="12" t="s">
        <v>8</v>
      </c>
      <c r="N34" s="12" t="s">
        <v>8</v>
      </c>
      <c r="O34" s="12" t="s">
        <v>8</v>
      </c>
      <c r="P34" s="12" t="s">
        <v>8</v>
      </c>
      <c r="Q34" s="12" t="s">
        <v>8</v>
      </c>
      <c r="R34" s="12" t="s">
        <v>8</v>
      </c>
    </row>
    <row r="35" spans="1:18" x14ac:dyDescent="0.25">
      <c r="A35" s="8" t="s">
        <v>5</v>
      </c>
      <c r="B35" s="9">
        <v>82.593588235294121</v>
      </c>
      <c r="C35" s="11">
        <v>82.700602751386029</v>
      </c>
      <c r="D35" s="11">
        <v>78.525607131754811</v>
      </c>
      <c r="E35" s="11">
        <v>75.664389895651667</v>
      </c>
      <c r="F35" s="11">
        <v>81.154604771444141</v>
      </c>
      <c r="G35" s="11">
        <v>78.231211178886127</v>
      </c>
      <c r="H35" s="11">
        <v>81.641554328588995</v>
      </c>
      <c r="I35" s="11">
        <v>73.932316591771496</v>
      </c>
      <c r="J35" s="11">
        <v>77.944480424271177</v>
      </c>
      <c r="K35" s="12" t="s">
        <v>8</v>
      </c>
      <c r="L35" s="12" t="s">
        <v>8</v>
      </c>
      <c r="M35" s="12" t="s">
        <v>8</v>
      </c>
      <c r="N35" s="12" t="s">
        <v>8</v>
      </c>
      <c r="O35" s="12" t="s">
        <v>8</v>
      </c>
      <c r="P35" s="12" t="s">
        <v>8</v>
      </c>
      <c r="Q35" s="12" t="s">
        <v>8</v>
      </c>
      <c r="R35" s="12" t="s">
        <v>8</v>
      </c>
    </row>
    <row r="36" spans="1:18" x14ac:dyDescent="0.25">
      <c r="A36" s="8" t="s">
        <v>6</v>
      </c>
      <c r="B36" s="9">
        <v>23.960129999999999</v>
      </c>
      <c r="C36" s="11">
        <v>24.5269669747926</v>
      </c>
      <c r="D36" s="11">
        <v>25.3102785048128</v>
      </c>
      <c r="E36" s="11">
        <v>29.1828681626139</v>
      </c>
      <c r="F36" s="11">
        <v>28.599464044111599</v>
      </c>
      <c r="G36" s="11">
        <v>25.719694070177102</v>
      </c>
      <c r="H36" s="11">
        <v>26.7809978808253</v>
      </c>
      <c r="I36" s="11">
        <v>26.0709680780739</v>
      </c>
      <c r="J36" s="11">
        <v>27.260295071362265</v>
      </c>
      <c r="K36" s="12" t="s">
        <v>8</v>
      </c>
      <c r="L36" s="12" t="s">
        <v>8</v>
      </c>
      <c r="M36" s="12" t="s">
        <v>8</v>
      </c>
      <c r="N36" s="12" t="s">
        <v>8</v>
      </c>
      <c r="O36" s="12" t="s">
        <v>8</v>
      </c>
      <c r="P36" s="12" t="s">
        <v>8</v>
      </c>
      <c r="Q36" s="12" t="s">
        <v>8</v>
      </c>
      <c r="R36" s="12" t="s">
        <v>8</v>
      </c>
    </row>
    <row r="37" spans="1:18" x14ac:dyDescent="0.25">
      <c r="A37" s="8" t="s">
        <v>7</v>
      </c>
      <c r="B37" s="9">
        <v>19.601130630630628</v>
      </c>
      <c r="C37" s="11">
        <v>19.601130630630628</v>
      </c>
      <c r="D37" s="12" t="s">
        <v>8</v>
      </c>
      <c r="E37" s="12" t="s">
        <v>8</v>
      </c>
      <c r="F37" s="11">
        <v>20.212775000000001</v>
      </c>
      <c r="G37" s="11">
        <v>19.620562</v>
      </c>
      <c r="H37" s="11">
        <v>19.964067999999997</v>
      </c>
      <c r="I37" s="12" t="s">
        <v>8</v>
      </c>
      <c r="J37" s="12" t="s">
        <v>8</v>
      </c>
      <c r="K37" s="12" t="s">
        <v>8</v>
      </c>
      <c r="L37" s="12" t="s">
        <v>8</v>
      </c>
      <c r="M37" s="12" t="s">
        <v>8</v>
      </c>
      <c r="N37" s="12" t="s">
        <v>8</v>
      </c>
      <c r="O37" s="12" t="s">
        <v>8</v>
      </c>
      <c r="P37" s="12" t="s">
        <v>8</v>
      </c>
      <c r="Q37" s="12" t="s">
        <v>8</v>
      </c>
      <c r="R37" s="12" t="s">
        <v>8</v>
      </c>
    </row>
    <row r="38" spans="1:18" x14ac:dyDescent="0.25">
      <c r="A38" s="8" t="s">
        <v>9</v>
      </c>
      <c r="B38" s="9">
        <v>5.8039463157894735</v>
      </c>
      <c r="C38" s="11">
        <v>4.2322225315922699</v>
      </c>
      <c r="D38" s="11">
        <v>4.2990054737513104</v>
      </c>
      <c r="E38" s="11">
        <v>4.411916027208231</v>
      </c>
      <c r="F38" s="11">
        <v>4.4888411254214988</v>
      </c>
      <c r="G38" s="11">
        <v>4.4418572902193691</v>
      </c>
      <c r="H38" s="11">
        <v>4.3873239937625916</v>
      </c>
      <c r="I38" s="11">
        <v>4.5549931773305392</v>
      </c>
      <c r="J38" s="11">
        <v>4.16171360494931</v>
      </c>
      <c r="K38" s="12" t="s">
        <v>8</v>
      </c>
      <c r="L38" s="12" t="s">
        <v>8</v>
      </c>
      <c r="M38" s="12" t="s">
        <v>8</v>
      </c>
      <c r="N38" s="12" t="s">
        <v>8</v>
      </c>
      <c r="O38" s="12" t="s">
        <v>8</v>
      </c>
      <c r="P38" s="12" t="s">
        <v>8</v>
      </c>
      <c r="Q38" s="12" t="s">
        <v>8</v>
      </c>
      <c r="R38" s="12" t="s">
        <v>8</v>
      </c>
    </row>
    <row r="39" spans="1:18" x14ac:dyDescent="0.25">
      <c r="A39" s="8" t="s">
        <v>10</v>
      </c>
      <c r="B39" s="9">
        <v>62.684899999999999</v>
      </c>
      <c r="C39" s="11">
        <v>62.795532127008194</v>
      </c>
      <c r="D39" s="11">
        <v>63.403307199212769</v>
      </c>
      <c r="E39" s="11">
        <v>59.780454970574489</v>
      </c>
      <c r="F39" s="11">
        <v>61.738712787468813</v>
      </c>
      <c r="G39" s="11">
        <v>59.693387876026897</v>
      </c>
      <c r="H39" s="11">
        <v>61.829125615821063</v>
      </c>
      <c r="I39" s="11">
        <v>59.303661146350073</v>
      </c>
      <c r="J39" s="11">
        <v>58.340298405029216</v>
      </c>
      <c r="K39" s="12" t="s">
        <v>8</v>
      </c>
      <c r="L39" s="12" t="s">
        <v>8</v>
      </c>
      <c r="M39" s="12" t="s">
        <v>8</v>
      </c>
      <c r="N39" s="12" t="s">
        <v>8</v>
      </c>
      <c r="O39" s="12" t="s">
        <v>8</v>
      </c>
      <c r="P39" s="12" t="s">
        <v>8</v>
      </c>
      <c r="Q39" s="12" t="s">
        <v>8</v>
      </c>
      <c r="R39" s="12" t="s">
        <v>8</v>
      </c>
    </row>
    <row r="40" spans="1:18" x14ac:dyDescent="0.25">
      <c r="A40" s="8" t="s">
        <v>11</v>
      </c>
      <c r="B40" s="9">
        <v>37.167637499999998</v>
      </c>
      <c r="C40" s="11">
        <v>37.323618143199631</v>
      </c>
      <c r="D40" s="11">
        <v>37.434109092380851</v>
      </c>
      <c r="E40" s="11">
        <v>37.618511783589071</v>
      </c>
      <c r="F40" s="11">
        <v>37.055976344806069</v>
      </c>
      <c r="G40" s="11">
        <v>35.226080350166775</v>
      </c>
      <c r="H40" s="11">
        <v>35.795443548032729</v>
      </c>
      <c r="I40" s="11">
        <v>34.637076771028994</v>
      </c>
      <c r="J40" s="11">
        <v>33.065242485073306</v>
      </c>
      <c r="K40" s="12" t="s">
        <v>8</v>
      </c>
      <c r="L40" s="12" t="s">
        <v>8</v>
      </c>
      <c r="M40" s="12" t="s">
        <v>8</v>
      </c>
      <c r="N40" s="12" t="s">
        <v>8</v>
      </c>
      <c r="O40" s="12" t="s">
        <v>8</v>
      </c>
      <c r="P40" s="12" t="s">
        <v>8</v>
      </c>
      <c r="Q40" s="12" t="s">
        <v>8</v>
      </c>
      <c r="R40" s="12" t="s">
        <v>8</v>
      </c>
    </row>
    <row r="41" spans="1:18" x14ac:dyDescent="0.25">
      <c r="A41" s="8" t="s">
        <v>12</v>
      </c>
      <c r="B41" s="9">
        <v>5.6474198198198193</v>
      </c>
      <c r="C41" s="11">
        <v>5.6067136260678998</v>
      </c>
      <c r="D41" s="11">
        <v>5.5755704799862977</v>
      </c>
      <c r="E41" s="11">
        <v>5.4683468340304993</v>
      </c>
      <c r="F41" s="11">
        <v>6.0744727114518025</v>
      </c>
      <c r="G41" s="11">
        <v>5.8814691618562991</v>
      </c>
      <c r="H41" s="11">
        <v>5.4725723232795991</v>
      </c>
      <c r="I41" s="11">
        <v>6.1433491070688993</v>
      </c>
      <c r="J41" s="11">
        <v>7.453569233780847</v>
      </c>
      <c r="K41" s="12" t="s">
        <v>8</v>
      </c>
      <c r="L41" s="12" t="s">
        <v>8</v>
      </c>
      <c r="M41" s="12" t="s">
        <v>8</v>
      </c>
      <c r="N41" s="12" t="s">
        <v>8</v>
      </c>
      <c r="O41" s="12" t="s">
        <v>8</v>
      </c>
      <c r="P41" s="12" t="s">
        <v>8</v>
      </c>
      <c r="Q41" s="12" t="s">
        <v>8</v>
      </c>
      <c r="R41" s="12" t="s">
        <v>8</v>
      </c>
    </row>
    <row r="42" spans="1:18" x14ac:dyDescent="0.25">
      <c r="A42" s="8" t="s">
        <v>13</v>
      </c>
      <c r="B42" s="9">
        <v>34.801844047619049</v>
      </c>
      <c r="C42" s="11">
        <v>34.919464542873598</v>
      </c>
      <c r="D42" s="11">
        <v>34.731754751319492</v>
      </c>
      <c r="E42" s="11">
        <v>35.169515689029794</v>
      </c>
      <c r="F42" s="11">
        <v>33.749382356604293</v>
      </c>
      <c r="G42" s="11">
        <v>31.420280261197892</v>
      </c>
      <c r="H42" s="11">
        <v>32.985454715970988</v>
      </c>
      <c r="I42" s="11">
        <v>31.691474560174196</v>
      </c>
      <c r="J42" s="11">
        <v>31.613673378007935</v>
      </c>
      <c r="K42" s="12" t="s">
        <v>8</v>
      </c>
      <c r="L42" s="12" t="s">
        <v>8</v>
      </c>
      <c r="M42" s="12" t="s">
        <v>8</v>
      </c>
      <c r="N42" s="12" t="s">
        <v>8</v>
      </c>
      <c r="O42" s="12" t="s">
        <v>8</v>
      </c>
      <c r="P42" s="12" t="s">
        <v>8</v>
      </c>
      <c r="Q42" s="12" t="s">
        <v>8</v>
      </c>
      <c r="R42" s="12" t="s">
        <v>8</v>
      </c>
    </row>
    <row r="43" spans="1:18" x14ac:dyDescent="0.25">
      <c r="A43" s="8" t="s">
        <v>14</v>
      </c>
      <c r="B43" s="9">
        <v>422.17763837209304</v>
      </c>
      <c r="C43" s="11">
        <v>417.39153384000491</v>
      </c>
      <c r="D43" s="11">
        <v>409.84570996024451</v>
      </c>
      <c r="E43" s="11">
        <v>400.09581886183139</v>
      </c>
      <c r="F43" s="11">
        <v>402.49680425083079</v>
      </c>
      <c r="G43" s="11">
        <v>392.3281419512337</v>
      </c>
      <c r="H43" s="11">
        <v>394.058343094093</v>
      </c>
      <c r="I43" s="11">
        <v>375.12611897977746</v>
      </c>
      <c r="J43" s="11">
        <v>376.76005330654544</v>
      </c>
      <c r="K43" s="12" t="s">
        <v>8</v>
      </c>
      <c r="L43" s="12" t="s">
        <v>8</v>
      </c>
      <c r="M43" s="12" t="s">
        <v>8</v>
      </c>
      <c r="N43" s="12" t="s">
        <v>8</v>
      </c>
      <c r="O43" s="12" t="s">
        <v>8</v>
      </c>
      <c r="P43" s="12" t="s">
        <v>8</v>
      </c>
      <c r="Q43" s="12" t="s">
        <v>8</v>
      </c>
      <c r="R43" s="12" t="s">
        <v>8</v>
      </c>
    </row>
    <row r="44" spans="1:18" x14ac:dyDescent="0.25">
      <c r="A44" s="8" t="s">
        <v>15</v>
      </c>
      <c r="B44" s="9">
        <v>508.80399069767446</v>
      </c>
      <c r="C44" s="11">
        <v>509.72919600439775</v>
      </c>
      <c r="D44" s="11">
        <v>509.03987850628596</v>
      </c>
      <c r="E44" s="11">
        <v>475.46207374119416</v>
      </c>
      <c r="F44" s="11">
        <v>499.80058240807227</v>
      </c>
      <c r="G44" s="11">
        <v>480.79724778564071</v>
      </c>
      <c r="H44" s="11">
        <v>486.59581564207019</v>
      </c>
      <c r="I44" s="11">
        <v>464.33121255477874</v>
      </c>
      <c r="J44" s="11">
        <v>476.69115390076314</v>
      </c>
      <c r="K44" s="12" t="s">
        <v>8</v>
      </c>
      <c r="L44" s="12" t="s">
        <v>8</v>
      </c>
      <c r="M44" s="12" t="s">
        <v>8</v>
      </c>
      <c r="N44" s="12" t="s">
        <v>8</v>
      </c>
      <c r="O44" s="12" t="s">
        <v>8</v>
      </c>
      <c r="P44" s="12" t="s">
        <v>8</v>
      </c>
      <c r="Q44" s="12" t="s">
        <v>8</v>
      </c>
      <c r="R44" s="12" t="s">
        <v>8</v>
      </c>
    </row>
    <row r="45" spans="1:18" x14ac:dyDescent="0.25">
      <c r="A45" s="8" t="s">
        <v>16</v>
      </c>
      <c r="B45" s="9">
        <v>63.179421875000003</v>
      </c>
      <c r="C45" s="11">
        <v>63.045709019684075</v>
      </c>
      <c r="D45" s="11">
        <v>60.802751666061376</v>
      </c>
      <c r="E45" s="11">
        <v>60.87323848648407</v>
      </c>
      <c r="F45" s="11">
        <v>59.982157511325902</v>
      </c>
      <c r="G45" s="11">
        <v>59.414620147891171</v>
      </c>
      <c r="H45" s="11">
        <v>56.940888176673894</v>
      </c>
      <c r="I45" s="11">
        <v>55.858901802197344</v>
      </c>
      <c r="J45" s="11">
        <v>53.36542869732483</v>
      </c>
      <c r="K45" s="12" t="s">
        <v>8</v>
      </c>
      <c r="L45" s="12" t="s">
        <v>8</v>
      </c>
      <c r="M45" s="12" t="s">
        <v>8</v>
      </c>
      <c r="N45" s="12" t="s">
        <v>8</v>
      </c>
      <c r="O45" s="12" t="s">
        <v>8</v>
      </c>
      <c r="P45" s="12" t="s">
        <v>8</v>
      </c>
      <c r="Q45" s="12" t="s">
        <v>8</v>
      </c>
      <c r="R45" s="12" t="s">
        <v>8</v>
      </c>
    </row>
    <row r="46" spans="1:18" x14ac:dyDescent="0.25">
      <c r="A46" s="8" t="s">
        <v>17</v>
      </c>
      <c r="B46" s="9">
        <v>51.789610909090904</v>
      </c>
      <c r="C46" s="11">
        <v>51.859901035005194</v>
      </c>
      <c r="D46" s="11">
        <v>50.764666794786109</v>
      </c>
      <c r="E46" s="11">
        <v>47.770751163086089</v>
      </c>
      <c r="F46" s="11">
        <v>46.351581321831894</v>
      </c>
      <c r="G46" s="11">
        <v>44.979408785870305</v>
      </c>
      <c r="H46" s="11">
        <v>44.953701968032398</v>
      </c>
      <c r="I46" s="11">
        <v>43.677759753404487</v>
      </c>
      <c r="J46" s="11">
        <v>42.411595189559186</v>
      </c>
      <c r="K46" s="12" t="s">
        <v>8</v>
      </c>
      <c r="L46" s="12" t="s">
        <v>8</v>
      </c>
      <c r="M46" s="12" t="s">
        <v>8</v>
      </c>
      <c r="N46" s="12" t="s">
        <v>8</v>
      </c>
      <c r="O46" s="12" t="s">
        <v>8</v>
      </c>
      <c r="P46" s="12" t="s">
        <v>8</v>
      </c>
      <c r="Q46" s="12" t="s">
        <v>8</v>
      </c>
      <c r="R46" s="12" t="s">
        <v>8</v>
      </c>
    </row>
    <row r="47" spans="1:18" x14ac:dyDescent="0.25">
      <c r="A47" s="8" t="s">
        <v>18</v>
      </c>
      <c r="B47" s="9">
        <v>46.850641250000002</v>
      </c>
      <c r="C47" s="11">
        <v>46.985901248541644</v>
      </c>
      <c r="D47" s="11">
        <v>47.284623805373776</v>
      </c>
      <c r="E47" s="11">
        <v>47.12995311008919</v>
      </c>
      <c r="F47" s="11">
        <v>47.15988716626066</v>
      </c>
      <c r="G47" s="11">
        <v>44.555056689324466</v>
      </c>
      <c r="H47" s="11">
        <v>44.079047711212354</v>
      </c>
      <c r="I47" s="11">
        <v>41.723793832258814</v>
      </c>
      <c r="J47" s="11">
        <v>41.380252155293647</v>
      </c>
      <c r="K47" s="12" t="s">
        <v>8</v>
      </c>
      <c r="L47" s="12" t="s">
        <v>8</v>
      </c>
      <c r="M47" s="12" t="s">
        <v>8</v>
      </c>
      <c r="N47" s="12" t="s">
        <v>8</v>
      </c>
      <c r="O47" s="12" t="s">
        <v>8</v>
      </c>
      <c r="P47" s="12" t="s">
        <v>8</v>
      </c>
      <c r="Q47" s="12" t="s">
        <v>8</v>
      </c>
      <c r="R47" s="12" t="s">
        <v>8</v>
      </c>
    </row>
    <row r="48" spans="1:18" x14ac:dyDescent="0.25">
      <c r="A48" s="8" t="s">
        <v>19</v>
      </c>
      <c r="B48" s="9">
        <v>340.55518160919542</v>
      </c>
      <c r="C48" s="11">
        <v>340.31987010240181</v>
      </c>
      <c r="D48" s="11">
        <v>328.0178986971672</v>
      </c>
      <c r="E48" s="11">
        <v>320.61419419871248</v>
      </c>
      <c r="F48" s="11">
        <v>318.19979485004291</v>
      </c>
      <c r="G48" s="11">
        <v>303.70088978448291</v>
      </c>
      <c r="H48" s="11">
        <v>306.50501795007159</v>
      </c>
      <c r="I48" s="11">
        <v>296.53103296726067</v>
      </c>
      <c r="J48" s="11">
        <v>283.16085967644756</v>
      </c>
      <c r="K48" s="12" t="s">
        <v>8</v>
      </c>
      <c r="L48" s="12" t="s">
        <v>8</v>
      </c>
      <c r="M48" s="12" t="s">
        <v>8</v>
      </c>
      <c r="N48" s="12" t="s">
        <v>8</v>
      </c>
      <c r="O48" s="12" t="s">
        <v>8</v>
      </c>
      <c r="P48" s="12" t="s">
        <v>8</v>
      </c>
      <c r="Q48" s="12" t="s">
        <v>8</v>
      </c>
      <c r="R48" s="12" t="s">
        <v>8</v>
      </c>
    </row>
    <row r="49" spans="1:18" x14ac:dyDescent="0.25">
      <c r="A49" s="8" t="s">
        <v>20</v>
      </c>
      <c r="B49" s="9">
        <v>8.2194641025641033</v>
      </c>
      <c r="C49" s="11">
        <v>8.2399774254749421</v>
      </c>
      <c r="D49" s="11">
        <v>8.6502981654228002</v>
      </c>
      <c r="E49" s="11">
        <v>9.2345212927329996</v>
      </c>
      <c r="F49" s="11">
        <v>8.8338526546260994</v>
      </c>
      <c r="G49" s="11">
        <v>8.4099852350234006</v>
      </c>
      <c r="H49" s="11">
        <v>8.8038480270295008</v>
      </c>
      <c r="I49" s="11">
        <v>8.5800048364315984</v>
      </c>
      <c r="J49" s="11">
        <v>8.5214478534389642</v>
      </c>
      <c r="K49" s="12" t="s">
        <v>8</v>
      </c>
      <c r="L49" s="12" t="s">
        <v>8</v>
      </c>
      <c r="M49" s="12" t="s">
        <v>8</v>
      </c>
      <c r="N49" s="12" t="s">
        <v>8</v>
      </c>
      <c r="O49" s="12" t="s">
        <v>8</v>
      </c>
      <c r="P49" s="12" t="s">
        <v>8</v>
      </c>
      <c r="Q49" s="12" t="s">
        <v>8</v>
      </c>
      <c r="R49" s="12" t="s">
        <v>8</v>
      </c>
    </row>
    <row r="50" spans="1:18" x14ac:dyDescent="0.25">
      <c r="A50" s="8" t="s">
        <v>21</v>
      </c>
      <c r="B50" s="9">
        <v>16.191817391304347</v>
      </c>
      <c r="C50" s="11">
        <v>16.6804545784846</v>
      </c>
      <c r="D50" s="11">
        <v>17.171811779450501</v>
      </c>
      <c r="E50" s="11">
        <v>20.097575787598302</v>
      </c>
      <c r="F50" s="11">
        <v>18.811152774668997</v>
      </c>
      <c r="G50" s="11">
        <v>14.633771052526901</v>
      </c>
      <c r="H50" s="11">
        <v>14.724981918415201</v>
      </c>
      <c r="I50" s="11">
        <v>16.0034032089935</v>
      </c>
      <c r="J50" s="11">
        <v>16.316534335868589</v>
      </c>
      <c r="K50" s="12" t="s">
        <v>8</v>
      </c>
      <c r="L50" s="12" t="s">
        <v>8</v>
      </c>
      <c r="M50" s="12" t="s">
        <v>8</v>
      </c>
      <c r="N50" s="12" t="s">
        <v>8</v>
      </c>
      <c r="O50" s="12" t="s">
        <v>8</v>
      </c>
      <c r="P50" s="12" t="s">
        <v>8</v>
      </c>
      <c r="Q50" s="12" t="s">
        <v>8</v>
      </c>
      <c r="R50" s="12" t="s">
        <v>8</v>
      </c>
    </row>
    <row r="51" spans="1:18" x14ac:dyDescent="0.25">
      <c r="A51" s="8" t="s">
        <v>22</v>
      </c>
      <c r="B51" s="9">
        <v>10.405634999999998</v>
      </c>
      <c r="C51" s="11">
        <v>10.492405190066505</v>
      </c>
      <c r="D51" s="11">
        <v>10.234350277969835</v>
      </c>
      <c r="E51" s="11">
        <v>9.7911588951560109</v>
      </c>
      <c r="F51" s="11">
        <v>10.088175469924316</v>
      </c>
      <c r="G51" s="11">
        <v>9.5077554576673293</v>
      </c>
      <c r="H51" s="11">
        <v>9.9989009891654383</v>
      </c>
      <c r="I51" s="11">
        <v>10.045141605767945</v>
      </c>
      <c r="J51" s="11">
        <v>10.167352436383835</v>
      </c>
      <c r="K51" s="12" t="s">
        <v>8</v>
      </c>
      <c r="L51" s="12" t="s">
        <v>8</v>
      </c>
      <c r="M51" s="12" t="s">
        <v>8</v>
      </c>
      <c r="N51" s="12" t="s">
        <v>8</v>
      </c>
      <c r="O51" s="12" t="s">
        <v>8</v>
      </c>
      <c r="P51" s="12" t="s">
        <v>8</v>
      </c>
      <c r="Q51" s="12" t="s">
        <v>8</v>
      </c>
      <c r="R51" s="12" t="s">
        <v>8</v>
      </c>
    </row>
    <row r="52" spans="1:18" x14ac:dyDescent="0.25">
      <c r="A52" s="8" t="s">
        <v>23</v>
      </c>
      <c r="B52" s="9">
        <v>1.0552599999999999</v>
      </c>
      <c r="C52" s="11">
        <v>1.0200178062572585</v>
      </c>
      <c r="D52" s="11">
        <v>1.0054619414004917</v>
      </c>
      <c r="E52" s="11">
        <v>1.0774454609172435</v>
      </c>
      <c r="F52" s="11">
        <v>1.0415154994841944</v>
      </c>
      <c r="G52" s="11">
        <v>1.0812331423815433</v>
      </c>
      <c r="H52" s="11">
        <v>1.1188272441310607</v>
      </c>
      <c r="I52" s="11">
        <v>1.0889497911945114</v>
      </c>
      <c r="J52" s="11">
        <v>1.0806189392827688</v>
      </c>
      <c r="K52" s="12" t="s">
        <v>8</v>
      </c>
      <c r="L52" s="12" t="s">
        <v>8</v>
      </c>
      <c r="M52" s="12" t="s">
        <v>8</v>
      </c>
      <c r="N52" s="12" t="s">
        <v>8</v>
      </c>
      <c r="O52" s="12" t="s">
        <v>8</v>
      </c>
      <c r="P52" s="12" t="s">
        <v>8</v>
      </c>
      <c r="Q52" s="12" t="s">
        <v>8</v>
      </c>
      <c r="R52" s="12" t="s">
        <v>8</v>
      </c>
    </row>
    <row r="53" spans="1:18" x14ac:dyDescent="0.25">
      <c r="A53" s="8" t="s">
        <v>24</v>
      </c>
      <c r="B53" s="9">
        <v>126.64832142857144</v>
      </c>
      <c r="C53" s="11">
        <v>125.176829715582</v>
      </c>
      <c r="D53" s="11">
        <v>124.89323306121699</v>
      </c>
      <c r="E53" s="11">
        <v>120.380070772338</v>
      </c>
      <c r="F53" s="11">
        <v>120.33712070304604</v>
      </c>
      <c r="G53" s="11">
        <v>117.30382588828599</v>
      </c>
      <c r="H53" s="11">
        <v>124.71869166879399</v>
      </c>
      <c r="I53" s="11">
        <v>114.69111865256397</v>
      </c>
      <c r="J53" s="11">
        <v>116.52540991621449</v>
      </c>
      <c r="K53" s="12" t="s">
        <v>8</v>
      </c>
      <c r="L53" s="12" t="s">
        <v>8</v>
      </c>
      <c r="M53" s="12" t="s">
        <v>8</v>
      </c>
      <c r="N53" s="12" t="s">
        <v>8</v>
      </c>
      <c r="O53" s="12" t="s">
        <v>8</v>
      </c>
      <c r="P53" s="12" t="s">
        <v>8</v>
      </c>
      <c r="Q53" s="12" t="s">
        <v>8</v>
      </c>
      <c r="R53" s="12" t="s">
        <v>8</v>
      </c>
    </row>
    <row r="54" spans="1:18" x14ac:dyDescent="0.25">
      <c r="A54" s="8" t="s">
        <v>25</v>
      </c>
      <c r="B54" s="9">
        <v>179.503149122807</v>
      </c>
      <c r="C54" s="11">
        <v>182.07046971010399</v>
      </c>
      <c r="D54" s="11">
        <v>191.36818719425702</v>
      </c>
      <c r="E54" s="11">
        <v>193.20973472430299</v>
      </c>
      <c r="F54" s="11">
        <v>196.01527553082198</v>
      </c>
      <c r="G54" s="11">
        <v>189.325862283286</v>
      </c>
      <c r="H54" s="11">
        <v>201.85279498757998</v>
      </c>
      <c r="I54" s="11">
        <v>196.27644281449503</v>
      </c>
      <c r="J54" s="11">
        <v>180.37240327069992</v>
      </c>
      <c r="K54" s="12" t="s">
        <v>8</v>
      </c>
      <c r="L54" s="12" t="s">
        <v>8</v>
      </c>
      <c r="M54" s="12" t="s">
        <v>8</v>
      </c>
      <c r="N54" s="12" t="s">
        <v>8</v>
      </c>
      <c r="O54" s="12" t="s">
        <v>8</v>
      </c>
      <c r="P54" s="12" t="s">
        <v>8</v>
      </c>
      <c r="Q54" s="12" t="s">
        <v>8</v>
      </c>
      <c r="R54" s="12" t="s">
        <v>8</v>
      </c>
    </row>
    <row r="55" spans="1:18" x14ac:dyDescent="0.25">
      <c r="A55" s="8" t="s">
        <v>26</v>
      </c>
      <c r="B55" s="9">
        <v>49.034993069306928</v>
      </c>
      <c r="C55" s="11">
        <v>50.457027622505549</v>
      </c>
      <c r="D55" s="11">
        <v>48.774747543370729</v>
      </c>
      <c r="E55" s="11">
        <v>48.135198832464475</v>
      </c>
      <c r="F55" s="11">
        <v>48.222772735641762</v>
      </c>
      <c r="G55" s="11">
        <v>46.558191041885621</v>
      </c>
      <c r="H55" s="11">
        <v>46.819158488297269</v>
      </c>
      <c r="I55" s="11">
        <v>44.621589431480068</v>
      </c>
      <c r="J55" s="11">
        <v>44.219232045226825</v>
      </c>
      <c r="K55" s="12" t="s">
        <v>8</v>
      </c>
      <c r="L55" s="12" t="s">
        <v>8</v>
      </c>
      <c r="M55" s="12" t="s">
        <v>8</v>
      </c>
      <c r="N55" s="12" t="s">
        <v>8</v>
      </c>
      <c r="O55" s="12" t="s">
        <v>8</v>
      </c>
      <c r="P55" s="12" t="s">
        <v>8</v>
      </c>
      <c r="Q55" s="12" t="s">
        <v>8</v>
      </c>
      <c r="R55" s="12" t="s">
        <v>8</v>
      </c>
    </row>
    <row r="56" spans="1:18" x14ac:dyDescent="0.25">
      <c r="A56" s="8" t="s">
        <v>27</v>
      </c>
      <c r="B56" s="9">
        <v>75.732577310924384</v>
      </c>
      <c r="C56" s="11">
        <v>71.585701896815792</v>
      </c>
      <c r="D56" s="11">
        <v>75.869739885903371</v>
      </c>
      <c r="E56" s="11">
        <v>72.786097263703994</v>
      </c>
      <c r="F56" s="11">
        <v>76.259858772424977</v>
      </c>
      <c r="G56" s="11">
        <v>70.983225945388</v>
      </c>
      <c r="H56" s="11">
        <v>68.947804783169005</v>
      </c>
      <c r="I56" s="11">
        <v>71.808718381027006</v>
      </c>
      <c r="J56" s="11">
        <v>72.431566374157242</v>
      </c>
      <c r="K56" s="12" t="s">
        <v>8</v>
      </c>
      <c r="L56" s="12" t="s">
        <v>8</v>
      </c>
      <c r="M56" s="12" t="s">
        <v>8</v>
      </c>
      <c r="N56" s="12" t="s">
        <v>8</v>
      </c>
      <c r="O56" s="12" t="s">
        <v>8</v>
      </c>
      <c r="P56" s="12" t="s">
        <v>8</v>
      </c>
      <c r="Q56" s="12" t="s">
        <v>8</v>
      </c>
      <c r="R56" s="12" t="s">
        <v>8</v>
      </c>
    </row>
    <row r="57" spans="1:18" x14ac:dyDescent="0.25">
      <c r="A57" s="8" t="s">
        <v>28</v>
      </c>
      <c r="B57" s="9">
        <v>24.176452212389382</v>
      </c>
      <c r="C57" s="11">
        <v>23.560157457444202</v>
      </c>
      <c r="D57" s="11">
        <v>23.154054927752316</v>
      </c>
      <c r="E57" s="11">
        <v>22.195474433061207</v>
      </c>
      <c r="F57" s="11">
        <v>23.761982598710006</v>
      </c>
      <c r="G57" s="11">
        <v>22.354693180573207</v>
      </c>
      <c r="H57" s="11">
        <v>24.191898980362101</v>
      </c>
      <c r="I57" s="11">
        <v>23.0686356495696</v>
      </c>
      <c r="J57" s="11">
        <v>21.567791575413334</v>
      </c>
      <c r="K57" s="12" t="s">
        <v>8</v>
      </c>
      <c r="L57" s="12" t="s">
        <v>8</v>
      </c>
      <c r="M57" s="12" t="s">
        <v>8</v>
      </c>
      <c r="N57" s="12" t="s">
        <v>8</v>
      </c>
      <c r="O57" s="12" t="s">
        <v>8</v>
      </c>
      <c r="P57" s="12" t="s">
        <v>8</v>
      </c>
      <c r="Q57" s="12" t="s">
        <v>8</v>
      </c>
      <c r="R57" s="12" t="s">
        <v>8</v>
      </c>
    </row>
    <row r="58" spans="1:18" x14ac:dyDescent="0.25">
      <c r="A58" s="8" t="s">
        <v>29</v>
      </c>
      <c r="B58" s="9">
        <v>11.611702884615385</v>
      </c>
      <c r="C58" s="11">
        <v>11.586318792430655</v>
      </c>
      <c r="D58" s="11">
        <v>11.710565886884542</v>
      </c>
      <c r="E58" s="11">
        <v>11.639310468852528</v>
      </c>
      <c r="F58" s="11">
        <v>12.544689481582221</v>
      </c>
      <c r="G58" s="11">
        <v>11.35808695256741</v>
      </c>
      <c r="H58" s="11">
        <v>11.350341913112239</v>
      </c>
      <c r="I58" s="11">
        <v>11.512886430294154</v>
      </c>
      <c r="J58" s="11">
        <v>11.500773766655904</v>
      </c>
      <c r="K58" s="12" t="s">
        <v>8</v>
      </c>
      <c r="L58" s="12" t="s">
        <v>8</v>
      </c>
      <c r="M58" s="12" t="s">
        <v>8</v>
      </c>
      <c r="N58" s="12" t="s">
        <v>8</v>
      </c>
      <c r="O58" s="12" t="s">
        <v>8</v>
      </c>
      <c r="P58" s="12" t="s">
        <v>8</v>
      </c>
      <c r="Q58" s="12" t="s">
        <v>8</v>
      </c>
      <c r="R58" s="12" t="s">
        <v>8</v>
      </c>
    </row>
    <row r="59" spans="1:18" x14ac:dyDescent="0.25">
      <c r="A59" s="8" t="s">
        <v>30</v>
      </c>
      <c r="B59" s="9">
        <v>239.49248444444444</v>
      </c>
      <c r="C59" s="11">
        <v>238.83953346858101</v>
      </c>
      <c r="D59" s="11">
        <v>240.224666155975</v>
      </c>
      <c r="E59" s="11">
        <v>240.95950720584804</v>
      </c>
      <c r="F59" s="11">
        <v>231.25715807369502</v>
      </c>
      <c r="G59" s="11">
        <v>222.14871452607301</v>
      </c>
      <c r="H59" s="11">
        <v>223.64721957191796</v>
      </c>
      <c r="I59" s="11">
        <v>214.46923484540599</v>
      </c>
      <c r="J59" s="11">
        <v>207.10369166949789</v>
      </c>
      <c r="K59" s="12" t="s">
        <v>8</v>
      </c>
      <c r="L59" s="12" t="s">
        <v>8</v>
      </c>
      <c r="M59" s="12" t="s">
        <v>8</v>
      </c>
      <c r="N59" s="12" t="s">
        <v>8</v>
      </c>
      <c r="O59" s="12" t="s">
        <v>8</v>
      </c>
      <c r="P59" s="12" t="s">
        <v>8</v>
      </c>
      <c r="Q59" s="12" t="s">
        <v>8</v>
      </c>
      <c r="R59" s="12" t="s">
        <v>8</v>
      </c>
    </row>
    <row r="60" spans="1:18" x14ac:dyDescent="0.25">
      <c r="A60" s="8" t="s">
        <v>31</v>
      </c>
      <c r="B60" s="9">
        <v>45.640897590361448</v>
      </c>
      <c r="C60" s="11">
        <v>45.553307820716839</v>
      </c>
      <c r="D60" s="11">
        <v>44.98130644685736</v>
      </c>
      <c r="E60" s="11">
        <v>44.189278723414979</v>
      </c>
      <c r="F60" s="11">
        <v>42.737230786880872</v>
      </c>
      <c r="G60" s="11">
        <v>41.352566697922555</v>
      </c>
      <c r="H60" s="11">
        <v>42.348754962563781</v>
      </c>
      <c r="I60" s="11">
        <v>41.069605646045062</v>
      </c>
      <c r="J60" s="11">
        <v>39.562657692682372</v>
      </c>
      <c r="K60" s="12" t="s">
        <v>8</v>
      </c>
      <c r="L60" s="12" t="s">
        <v>8</v>
      </c>
      <c r="M60" s="12" t="s">
        <v>8</v>
      </c>
      <c r="N60" s="12" t="s">
        <v>8</v>
      </c>
      <c r="O60" s="12" t="s">
        <v>8</v>
      </c>
      <c r="P60" s="12" t="s">
        <v>8</v>
      </c>
      <c r="Q60" s="12" t="s">
        <v>8</v>
      </c>
      <c r="R60" s="12" t="s">
        <v>8</v>
      </c>
    </row>
    <row r="61" spans="1:18" x14ac:dyDescent="0.25">
      <c r="A61" s="8" t="s">
        <v>32</v>
      </c>
      <c r="B61" s="9">
        <v>380.65640714285712</v>
      </c>
      <c r="C61" s="11">
        <v>384.16318738737948</v>
      </c>
      <c r="D61" s="11">
        <v>371.88308916764646</v>
      </c>
      <c r="E61" s="11">
        <v>364.66169862599617</v>
      </c>
      <c r="F61" s="11">
        <v>363.02875180010932</v>
      </c>
      <c r="G61" s="11">
        <v>342.87530824865985</v>
      </c>
      <c r="H61" s="11">
        <v>354.96336833204373</v>
      </c>
      <c r="I61" s="11">
        <v>330.15689409686172</v>
      </c>
      <c r="J61" s="11">
        <v>334.89062350196866</v>
      </c>
      <c r="K61" s="12" t="s">
        <v>8</v>
      </c>
      <c r="L61" s="12" t="s">
        <v>8</v>
      </c>
      <c r="M61" s="12" t="s">
        <v>8</v>
      </c>
      <c r="N61" s="12" t="s">
        <v>8</v>
      </c>
      <c r="O61" s="12" t="s">
        <v>8</v>
      </c>
      <c r="P61" s="12" t="s">
        <v>8</v>
      </c>
      <c r="Q61" s="12" t="s">
        <v>8</v>
      </c>
      <c r="R61" s="12" t="s">
        <v>8</v>
      </c>
    </row>
    <row r="63" spans="1:18" x14ac:dyDescent="0.25">
      <c r="A63" s="2" t="s">
        <v>44</v>
      </c>
    </row>
    <row r="64" spans="1:18" ht="30" x14ac:dyDescent="0.25">
      <c r="A64" s="19" t="s">
        <v>62</v>
      </c>
      <c r="B64" s="21" t="s">
        <v>45</v>
      </c>
      <c r="C64" s="20"/>
      <c r="D64" s="20"/>
      <c r="E64" s="20"/>
      <c r="F64" s="20"/>
      <c r="G64" s="20"/>
      <c r="H64" s="20"/>
      <c r="I64" s="20"/>
      <c r="J64" s="20"/>
      <c r="K64" s="20"/>
      <c r="L64" s="20"/>
      <c r="M64" s="20"/>
      <c r="N64" s="20"/>
      <c r="O64" s="20"/>
      <c r="P64" s="20"/>
      <c r="Q64" s="20"/>
      <c r="R64" s="20"/>
    </row>
    <row r="65" spans="1:18" ht="30" x14ac:dyDescent="0.25">
      <c r="A65" s="19" t="s">
        <v>63</v>
      </c>
      <c r="B65" s="21" t="s">
        <v>47</v>
      </c>
      <c r="C65" s="20"/>
      <c r="D65" s="20"/>
      <c r="E65" s="20"/>
      <c r="F65" s="20"/>
      <c r="G65" s="20"/>
      <c r="H65" s="20"/>
      <c r="I65" s="20"/>
      <c r="J65" s="20"/>
      <c r="K65" s="20"/>
      <c r="L65" s="20"/>
      <c r="M65" s="20"/>
      <c r="N65" s="20"/>
      <c r="O65" s="20"/>
      <c r="P65" s="20"/>
      <c r="Q65" s="20"/>
      <c r="R65" s="20"/>
    </row>
    <row r="66" spans="1:18" x14ac:dyDescent="0.25">
      <c r="A66" s="8" t="s">
        <v>61</v>
      </c>
      <c r="B66" s="21" t="s">
        <v>46</v>
      </c>
      <c r="C66" s="20"/>
      <c r="D66" s="20"/>
      <c r="E66" s="20"/>
      <c r="F66" s="20"/>
      <c r="G66" s="20"/>
      <c r="H66" s="20"/>
      <c r="I66" s="20"/>
      <c r="J66" s="20"/>
      <c r="K66" s="20"/>
      <c r="L66" s="20"/>
      <c r="M66" s="20"/>
      <c r="N66" s="20"/>
      <c r="O66" s="20"/>
      <c r="P66" s="20"/>
      <c r="Q66" s="20"/>
      <c r="R66" s="20"/>
    </row>
    <row r="67" spans="1:18" x14ac:dyDescent="0.25">
      <c r="B67" s="13"/>
      <c r="C67" s="13"/>
      <c r="D67" s="13"/>
      <c r="E67" s="13"/>
      <c r="F67" s="13"/>
      <c r="G67" s="13"/>
      <c r="H67" s="13"/>
      <c r="I67" s="13"/>
      <c r="J67" s="13"/>
      <c r="K67" s="13"/>
      <c r="L67" s="13"/>
      <c r="M67" s="13"/>
      <c r="N67" s="13"/>
      <c r="O67" s="13"/>
      <c r="P67" s="13"/>
      <c r="Q67" s="13"/>
      <c r="R67" s="13"/>
    </row>
    <row r="68" spans="1:18" x14ac:dyDescent="0.25">
      <c r="A68" s="2" t="s">
        <v>37</v>
      </c>
    </row>
    <row r="69" spans="1:18" ht="45" customHeight="1" x14ac:dyDescent="0.25">
      <c r="A69" s="19" t="s">
        <v>60</v>
      </c>
      <c r="B69" s="20" t="s">
        <v>40</v>
      </c>
      <c r="C69" s="20"/>
      <c r="D69" s="20"/>
      <c r="E69" s="20"/>
      <c r="F69" s="20"/>
      <c r="G69" s="20"/>
      <c r="H69" s="20"/>
      <c r="I69" s="20"/>
      <c r="J69" s="20"/>
      <c r="K69" s="20"/>
      <c r="L69" s="20"/>
      <c r="M69" s="20"/>
      <c r="N69" s="20"/>
      <c r="O69" s="20"/>
      <c r="P69" s="20"/>
      <c r="Q69" s="20"/>
      <c r="R69" s="20"/>
    </row>
    <row r="70" spans="1:18" ht="30" customHeight="1" x14ac:dyDescent="0.25">
      <c r="A70" s="8" t="s">
        <v>61</v>
      </c>
      <c r="B70" s="20" t="s">
        <v>38</v>
      </c>
      <c r="C70" s="20"/>
      <c r="D70" s="20"/>
      <c r="E70" s="20"/>
      <c r="F70" s="20"/>
      <c r="G70" s="20"/>
      <c r="H70" s="20"/>
      <c r="I70" s="20"/>
      <c r="J70" s="20"/>
      <c r="K70" s="20"/>
      <c r="L70" s="20"/>
      <c r="M70" s="20"/>
      <c r="N70" s="20"/>
      <c r="O70" s="20"/>
      <c r="P70" s="20"/>
      <c r="Q70" s="20"/>
      <c r="R70" s="20"/>
    </row>
    <row r="71" spans="1:18" x14ac:dyDescent="0.25">
      <c r="A71" s="8" t="s">
        <v>8</v>
      </c>
      <c r="B71" s="20" t="s">
        <v>64</v>
      </c>
      <c r="C71" s="20"/>
      <c r="D71" s="20"/>
      <c r="E71" s="20"/>
      <c r="F71" s="20"/>
      <c r="G71" s="20"/>
      <c r="H71" s="20"/>
      <c r="I71" s="20"/>
      <c r="J71" s="20"/>
      <c r="K71" s="20"/>
      <c r="L71" s="20"/>
      <c r="M71" s="20"/>
      <c r="N71" s="20"/>
      <c r="O71" s="20"/>
      <c r="P71" s="20"/>
      <c r="Q71" s="20"/>
      <c r="R71" s="20"/>
    </row>
    <row r="72" spans="1:18" x14ac:dyDescent="0.25">
      <c r="B72" s="13"/>
      <c r="C72" s="13"/>
      <c r="D72" s="13"/>
      <c r="E72" s="13"/>
      <c r="F72" s="13"/>
      <c r="G72" s="13"/>
      <c r="H72" s="13"/>
      <c r="I72" s="13"/>
      <c r="J72" s="13"/>
      <c r="K72" s="13"/>
      <c r="L72" s="13"/>
      <c r="M72" s="13"/>
      <c r="N72" s="13"/>
      <c r="O72" s="13"/>
      <c r="P72" s="13"/>
      <c r="Q72" s="13"/>
      <c r="R72" s="13"/>
    </row>
  </sheetData>
  <mergeCells count="6">
    <mergeCell ref="B66:R66"/>
    <mergeCell ref="B65:R65"/>
    <mergeCell ref="B71:R71"/>
    <mergeCell ref="B69:R69"/>
    <mergeCell ref="B70:R70"/>
    <mergeCell ref="B64:R64"/>
  </mergeCells>
  <hyperlinks>
    <hyperlink ref="B64" r:id="rId1"/>
    <hyperlink ref="B66" r:id="rId2"/>
    <hyperlink ref="B65" r:id="rId3"/>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70"/>
  <sheetViews>
    <sheetView zoomScale="85" zoomScaleNormal="85" workbookViewId="0">
      <selection activeCell="J3" sqref="J3"/>
    </sheetView>
  </sheetViews>
  <sheetFormatPr defaultRowHeight="15" x14ac:dyDescent="0.25"/>
  <cols>
    <col min="1" max="1" width="32.85546875" style="1" customWidth="1"/>
    <col min="2" max="11" width="10.5703125" style="1" customWidth="1"/>
    <col min="12" max="16384" width="9.140625" style="1"/>
  </cols>
  <sheetData>
    <row r="1" spans="1:11" x14ac:dyDescent="0.25">
      <c r="A1" s="2" t="s">
        <v>65</v>
      </c>
    </row>
    <row r="2" spans="1:11" s="3" customFormat="1" ht="30" x14ac:dyDescent="0.25">
      <c r="A2" s="5" t="s">
        <v>0</v>
      </c>
      <c r="B2" s="6" t="s">
        <v>1</v>
      </c>
      <c r="C2" s="25" t="s">
        <v>39</v>
      </c>
      <c r="D2" s="6" t="s">
        <v>67</v>
      </c>
      <c r="E2" s="5" t="s">
        <v>68</v>
      </c>
      <c r="F2" s="5" t="s">
        <v>69</v>
      </c>
      <c r="G2" s="5" t="s">
        <v>72</v>
      </c>
      <c r="H2" s="5" t="s">
        <v>70</v>
      </c>
      <c r="I2" s="5" t="s">
        <v>71</v>
      </c>
      <c r="J2" s="5" t="s">
        <v>73</v>
      </c>
      <c r="K2" s="5" t="s">
        <v>34</v>
      </c>
    </row>
    <row r="3" spans="1:11" x14ac:dyDescent="0.25">
      <c r="A3" s="8" t="s">
        <v>4</v>
      </c>
      <c r="B3" s="9">
        <f t="shared" ref="B3:B30" si="0">B34*100/$B34</f>
        <v>100</v>
      </c>
      <c r="C3" s="26">
        <v>-0.16000000000000003</v>
      </c>
      <c r="D3" s="27">
        <f t="shared" ref="D3:K17" si="1">D34*100/$B34</f>
        <v>90.706092984884933</v>
      </c>
      <c r="E3" s="23">
        <f t="shared" si="1"/>
        <v>89.748079701329928</v>
      </c>
      <c r="F3" s="23">
        <f t="shared" si="1"/>
        <v>88.790066417774938</v>
      </c>
      <c r="G3" s="23">
        <f t="shared" si="1"/>
        <v>87.832053134219947</v>
      </c>
      <c r="H3" s="23">
        <f t="shared" si="1"/>
        <v>86.874039850664971</v>
      </c>
      <c r="I3" s="23">
        <f t="shared" si="1"/>
        <v>85.916026567109967</v>
      </c>
      <c r="J3" s="23">
        <f t="shared" si="1"/>
        <v>84.95801328355499</v>
      </c>
      <c r="K3" s="23">
        <f t="shared" si="1"/>
        <v>83.999999999999986</v>
      </c>
    </row>
    <row r="4" spans="1:11" x14ac:dyDescent="0.25">
      <c r="A4" s="8" t="s">
        <v>5</v>
      </c>
      <c r="B4" s="9">
        <f t="shared" si="0"/>
        <v>100</v>
      </c>
      <c r="C4" s="26">
        <v>-0.15000000000000002</v>
      </c>
      <c r="D4" s="27">
        <f t="shared" si="1"/>
        <v>98.320892378058119</v>
      </c>
      <c r="E4" s="23">
        <f t="shared" si="1"/>
        <v>96.417908098549162</v>
      </c>
      <c r="F4" s="23">
        <f t="shared" si="1"/>
        <v>94.514923819040206</v>
      </c>
      <c r="G4" s="23">
        <f t="shared" si="1"/>
        <v>92.611938328783523</v>
      </c>
      <c r="H4" s="23">
        <f t="shared" si="1"/>
        <v>90.708954049274581</v>
      </c>
      <c r="I4" s="23">
        <f t="shared" si="1"/>
        <v>88.805969769765639</v>
      </c>
      <c r="J4" s="23">
        <f t="shared" si="1"/>
        <v>86.902984279508942</v>
      </c>
      <c r="K4" s="23">
        <f t="shared" si="1"/>
        <v>85</v>
      </c>
    </row>
    <row r="5" spans="1:11" x14ac:dyDescent="0.25">
      <c r="A5" s="8" t="s">
        <v>6</v>
      </c>
      <c r="B5" s="9">
        <f t="shared" si="0"/>
        <v>100</v>
      </c>
      <c r="C5" s="26">
        <v>0.19999999999999996</v>
      </c>
      <c r="D5" s="27">
        <f t="shared" si="1"/>
        <v>113.97523719612539</v>
      </c>
      <c r="E5" s="23">
        <f t="shared" si="1"/>
        <v>114.83591700045035</v>
      </c>
      <c r="F5" s="23">
        <f t="shared" si="1"/>
        <v>115.69660097837533</v>
      </c>
      <c r="G5" s="23">
        <f t="shared" si="1"/>
        <v>116.55728078270025</v>
      </c>
      <c r="H5" s="23">
        <f t="shared" si="1"/>
        <v>117.41796058702519</v>
      </c>
      <c r="I5" s="23">
        <f t="shared" si="1"/>
        <v>118.27864039135012</v>
      </c>
      <c r="J5" s="23">
        <f t="shared" si="1"/>
        <v>119.13932019567507</v>
      </c>
      <c r="K5" s="23">
        <f t="shared" si="1"/>
        <v>120</v>
      </c>
    </row>
    <row r="6" spans="1:11" x14ac:dyDescent="0.25">
      <c r="A6" s="8" t="s">
        <v>7</v>
      </c>
      <c r="B6" s="9">
        <f t="shared" si="0"/>
        <v>100</v>
      </c>
      <c r="C6" s="26">
        <v>0.1100000000000001</v>
      </c>
      <c r="D6" s="27">
        <f t="shared" si="1"/>
        <v>105.07570909105952</v>
      </c>
      <c r="E6" s="23">
        <f t="shared" si="1"/>
        <v>105.92203782140716</v>
      </c>
      <c r="F6" s="23">
        <f t="shared" si="1"/>
        <v>106.76836655175484</v>
      </c>
      <c r="G6" s="23">
        <f t="shared" si="1"/>
        <v>107.61469018035595</v>
      </c>
      <c r="H6" s="23">
        <f t="shared" si="1"/>
        <v>108.46101891070359</v>
      </c>
      <c r="I6" s="23">
        <f t="shared" si="1"/>
        <v>109.30734764105124</v>
      </c>
      <c r="J6" s="23">
        <f t="shared" si="1"/>
        <v>110.1536763713989</v>
      </c>
      <c r="K6" s="23">
        <f t="shared" si="1"/>
        <v>111.00000000000001</v>
      </c>
    </row>
    <row r="7" spans="1:11" x14ac:dyDescent="0.25">
      <c r="A7" s="8" t="s">
        <v>9</v>
      </c>
      <c r="B7" s="9">
        <f t="shared" si="0"/>
        <v>100</v>
      </c>
      <c r="C7" s="26">
        <v>-5.0000000000000044E-2</v>
      </c>
      <c r="D7" s="27">
        <f t="shared" si="1"/>
        <v>95.673920775138654</v>
      </c>
      <c r="E7" s="23">
        <f t="shared" si="1"/>
        <v>95.577641455931342</v>
      </c>
      <c r="F7" s="23">
        <f t="shared" si="1"/>
        <v>95.48136213672403</v>
      </c>
      <c r="G7" s="23">
        <f t="shared" si="1"/>
        <v>95.385100047172998</v>
      </c>
      <c r="H7" s="23">
        <f t="shared" si="1"/>
        <v>95.288820727965671</v>
      </c>
      <c r="I7" s="23">
        <f t="shared" si="1"/>
        <v>95.192541408758373</v>
      </c>
      <c r="J7" s="23">
        <f t="shared" si="1"/>
        <v>95.096262089551047</v>
      </c>
      <c r="K7" s="23">
        <f t="shared" si="1"/>
        <v>95.000000000000014</v>
      </c>
    </row>
    <row r="8" spans="1:11" x14ac:dyDescent="0.25">
      <c r="A8" s="8" t="s">
        <v>10</v>
      </c>
      <c r="B8" s="9">
        <f t="shared" si="0"/>
        <v>100</v>
      </c>
      <c r="C8" s="26">
        <v>9.000000000000008E-2</v>
      </c>
      <c r="D8" s="27">
        <f t="shared" si="1"/>
        <v>101.41039708127475</v>
      </c>
      <c r="E8" s="23">
        <f t="shared" si="1"/>
        <v>102.49462629756131</v>
      </c>
      <c r="F8" s="23">
        <f t="shared" si="1"/>
        <v>103.57885551384784</v>
      </c>
      <c r="G8" s="23">
        <f t="shared" si="1"/>
        <v>104.66308473013437</v>
      </c>
      <c r="H8" s="23">
        <f t="shared" si="1"/>
        <v>105.74731235114039</v>
      </c>
      <c r="I8" s="23">
        <f t="shared" si="1"/>
        <v>106.83154156742692</v>
      </c>
      <c r="J8" s="23">
        <f t="shared" si="1"/>
        <v>107.91577078371348</v>
      </c>
      <c r="K8" s="23">
        <f t="shared" si="1"/>
        <v>109.00000000000001</v>
      </c>
    </row>
    <row r="9" spans="1:11" x14ac:dyDescent="0.25">
      <c r="A9" s="8" t="s">
        <v>11</v>
      </c>
      <c r="B9" s="9">
        <f t="shared" si="0"/>
        <v>100</v>
      </c>
      <c r="C9" s="26">
        <v>-0.19999999999999996</v>
      </c>
      <c r="D9" s="27">
        <f t="shared" si="1"/>
        <v>96.518623224303667</v>
      </c>
      <c r="E9" s="23">
        <f t="shared" si="1"/>
        <v>94.158820290904956</v>
      </c>
      <c r="F9" s="23">
        <f t="shared" si="1"/>
        <v>91.799014666993571</v>
      </c>
      <c r="G9" s="23">
        <f t="shared" si="1"/>
        <v>89.439211733594846</v>
      </c>
      <c r="H9" s="23">
        <f t="shared" si="1"/>
        <v>87.079408800196134</v>
      </c>
      <c r="I9" s="23">
        <f t="shared" si="1"/>
        <v>84.719605866797437</v>
      </c>
      <c r="J9" s="23">
        <f t="shared" si="1"/>
        <v>82.359802933398711</v>
      </c>
      <c r="K9" s="23">
        <f t="shared" si="1"/>
        <v>80</v>
      </c>
    </row>
    <row r="10" spans="1:11" x14ac:dyDescent="0.25">
      <c r="A10" s="8" t="s">
        <v>12</v>
      </c>
      <c r="B10" s="9">
        <f t="shared" si="0"/>
        <v>100</v>
      </c>
      <c r="C10" s="26">
        <v>0.1100000000000001</v>
      </c>
      <c r="D10" s="27">
        <f t="shared" si="1"/>
        <v>108.21127514821406</v>
      </c>
      <c r="E10" s="23">
        <f t="shared" si="1"/>
        <v>108.60966947195531</v>
      </c>
      <c r="F10" s="23">
        <f t="shared" si="1"/>
        <v>109.00806379569654</v>
      </c>
      <c r="G10" s="23">
        <f t="shared" si="1"/>
        <v>109.40644041223642</v>
      </c>
      <c r="H10" s="23">
        <f t="shared" si="1"/>
        <v>109.80483473597765</v>
      </c>
      <c r="I10" s="23">
        <f t="shared" si="1"/>
        <v>110.20322905971891</v>
      </c>
      <c r="J10" s="23">
        <f t="shared" si="1"/>
        <v>110.60160567625877</v>
      </c>
      <c r="K10" s="23">
        <f t="shared" si="1"/>
        <v>111.00000000000001</v>
      </c>
    </row>
    <row r="11" spans="1:11" x14ac:dyDescent="0.25">
      <c r="A11" s="8" t="s">
        <v>13</v>
      </c>
      <c r="B11" s="9">
        <f t="shared" si="0"/>
        <v>100</v>
      </c>
      <c r="C11" s="26">
        <v>-0.16000000000000003</v>
      </c>
      <c r="D11" s="27">
        <f t="shared" si="1"/>
        <v>94.05359944493911</v>
      </c>
      <c r="E11" s="23">
        <f t="shared" si="1"/>
        <v>92.617370952804947</v>
      </c>
      <c r="F11" s="23">
        <f t="shared" si="1"/>
        <v>91.18114246067077</v>
      </c>
      <c r="G11" s="23">
        <f t="shared" si="1"/>
        <v>89.744913968536622</v>
      </c>
      <c r="H11" s="23">
        <f t="shared" si="1"/>
        <v>88.308685476402474</v>
      </c>
      <c r="I11" s="23">
        <f t="shared" si="1"/>
        <v>86.872456984268311</v>
      </c>
      <c r="J11" s="23">
        <f t="shared" si="1"/>
        <v>85.436228492134148</v>
      </c>
      <c r="K11" s="23">
        <f t="shared" si="1"/>
        <v>83.999999999999986</v>
      </c>
    </row>
    <row r="12" spans="1:11" x14ac:dyDescent="0.25">
      <c r="A12" s="8" t="s">
        <v>14</v>
      </c>
      <c r="B12" s="9">
        <f t="shared" si="0"/>
        <v>100</v>
      </c>
      <c r="C12" s="26">
        <v>-0.14000000000000001</v>
      </c>
      <c r="D12" s="27">
        <f t="shared" si="1"/>
        <v>94.255691877569589</v>
      </c>
      <c r="E12" s="23">
        <f t="shared" si="1"/>
        <v>93.157797631471482</v>
      </c>
      <c r="F12" s="23">
        <f t="shared" si="1"/>
        <v>91.964831320081728</v>
      </c>
      <c r="G12" s="23">
        <f t="shared" si="1"/>
        <v>90.771865008691961</v>
      </c>
      <c r="H12" s="23">
        <f t="shared" si="1"/>
        <v>89.578898697302193</v>
      </c>
      <c r="I12" s="23">
        <f t="shared" si="1"/>
        <v>88.385932385912426</v>
      </c>
      <c r="J12" s="23">
        <f t="shared" si="1"/>
        <v>87.192966311389753</v>
      </c>
      <c r="K12" s="23">
        <f t="shared" si="1"/>
        <v>85.999999999999986</v>
      </c>
    </row>
    <row r="13" spans="1:11" x14ac:dyDescent="0.25">
      <c r="A13" s="8" t="s">
        <v>15</v>
      </c>
      <c r="B13" s="9">
        <f t="shared" si="0"/>
        <v>100</v>
      </c>
      <c r="C13" s="26">
        <v>-0.14000000000000001</v>
      </c>
      <c r="D13" s="27">
        <f t="shared" si="1"/>
        <v>95.73342955350887</v>
      </c>
      <c r="E13" s="23">
        <f t="shared" si="1"/>
        <v>94.342939673447418</v>
      </c>
      <c r="F13" s="23">
        <f t="shared" si="1"/>
        <v>92.952449793385938</v>
      </c>
      <c r="G13" s="23">
        <f t="shared" si="1"/>
        <v>91.561959716785154</v>
      </c>
      <c r="H13" s="23">
        <f t="shared" si="1"/>
        <v>90.171469836723702</v>
      </c>
      <c r="I13" s="23">
        <f t="shared" si="1"/>
        <v>88.78097995666225</v>
      </c>
      <c r="J13" s="23">
        <f t="shared" si="1"/>
        <v>87.390490076600798</v>
      </c>
      <c r="K13" s="23">
        <f t="shared" si="1"/>
        <v>85.999999999999986</v>
      </c>
    </row>
    <row r="14" spans="1:11" x14ac:dyDescent="0.25">
      <c r="A14" s="8" t="s">
        <v>16</v>
      </c>
      <c r="B14" s="9">
        <f t="shared" si="0"/>
        <v>100.00000000000001</v>
      </c>
      <c r="C14" s="26">
        <v>-4.0000000000000036E-2</v>
      </c>
      <c r="D14" s="27">
        <f t="shared" si="1"/>
        <v>93.242198569896303</v>
      </c>
      <c r="E14" s="23">
        <f t="shared" si="1"/>
        <v>93.636170202768255</v>
      </c>
      <c r="F14" s="23">
        <f t="shared" si="1"/>
        <v>94.030141835640208</v>
      </c>
      <c r="G14" s="23">
        <f t="shared" si="1"/>
        <v>94.424113468512175</v>
      </c>
      <c r="H14" s="23">
        <f t="shared" si="1"/>
        <v>94.818085101384128</v>
      </c>
      <c r="I14" s="23">
        <f t="shared" si="1"/>
        <v>95.21205673425608</v>
      </c>
      <c r="J14" s="23">
        <f t="shared" si="1"/>
        <v>95.606028367128033</v>
      </c>
      <c r="K14" s="23">
        <f t="shared" si="1"/>
        <v>96</v>
      </c>
    </row>
    <row r="15" spans="1:11" x14ac:dyDescent="0.25">
      <c r="A15" s="8" t="s">
        <v>17</v>
      </c>
      <c r="B15" s="9">
        <f t="shared" si="0"/>
        <v>100</v>
      </c>
      <c r="C15" s="26">
        <v>0.10000000000000009</v>
      </c>
      <c r="D15" s="27">
        <f t="shared" si="1"/>
        <v>95.176600354314658</v>
      </c>
      <c r="E15" s="23">
        <f t="shared" si="1"/>
        <v>97.294229702650796</v>
      </c>
      <c r="F15" s="23">
        <f t="shared" si="1"/>
        <v>99.411857120097736</v>
      </c>
      <c r="G15" s="23">
        <f t="shared" si="1"/>
        <v>101.52948646843387</v>
      </c>
      <c r="H15" s="23">
        <f t="shared" si="1"/>
        <v>103.64711388588081</v>
      </c>
      <c r="I15" s="23">
        <f t="shared" si="1"/>
        <v>105.76474323421694</v>
      </c>
      <c r="J15" s="23">
        <f t="shared" si="1"/>
        <v>107.88237258255307</v>
      </c>
      <c r="K15" s="23">
        <f t="shared" si="1"/>
        <v>110.00000000000001</v>
      </c>
    </row>
    <row r="16" spans="1:11" x14ac:dyDescent="0.25">
      <c r="A16" s="8" t="s">
        <v>18</v>
      </c>
      <c r="B16" s="9">
        <f t="shared" si="0"/>
        <v>99.999999999999986</v>
      </c>
      <c r="C16" s="26">
        <v>-0.19999999999999996</v>
      </c>
      <c r="D16" s="27">
        <f t="shared" si="1"/>
        <v>96.399250458498244</v>
      </c>
      <c r="E16" s="23">
        <f t="shared" si="1"/>
        <v>94.056501307759575</v>
      </c>
      <c r="F16" s="23">
        <f t="shared" si="1"/>
        <v>91.713750022578395</v>
      </c>
      <c r="G16" s="23">
        <f t="shared" si="1"/>
        <v>89.371000871839726</v>
      </c>
      <c r="H16" s="23">
        <f t="shared" si="1"/>
        <v>87.028249586658546</v>
      </c>
      <c r="I16" s="23">
        <f t="shared" si="1"/>
        <v>84.685500435919849</v>
      </c>
      <c r="J16" s="23">
        <f t="shared" si="1"/>
        <v>82.342749150738669</v>
      </c>
      <c r="K16" s="23">
        <f t="shared" si="1"/>
        <v>80</v>
      </c>
    </row>
    <row r="17" spans="1:11" x14ac:dyDescent="0.25">
      <c r="A17" s="8" t="s">
        <v>19</v>
      </c>
      <c r="B17" s="9">
        <f t="shared" si="0"/>
        <v>100</v>
      </c>
      <c r="C17" s="26">
        <v>-0.13</v>
      </c>
      <c r="D17" s="27">
        <f t="shared" si="1"/>
        <v>91.064316958736967</v>
      </c>
      <c r="E17" s="23">
        <f t="shared" si="1"/>
        <v>90.483700334242585</v>
      </c>
      <c r="F17" s="23">
        <f t="shared" si="1"/>
        <v>89.903083709748216</v>
      </c>
      <c r="G17" s="23">
        <f t="shared" ref="D17:K30" si="2">G48*100/$B48</f>
        <v>89.322466791615668</v>
      </c>
      <c r="H17" s="23">
        <f t="shared" si="2"/>
        <v>88.741850167121285</v>
      </c>
      <c r="I17" s="23">
        <f t="shared" si="2"/>
        <v>88.161233542626917</v>
      </c>
      <c r="J17" s="23">
        <f t="shared" si="2"/>
        <v>87.580616918132549</v>
      </c>
      <c r="K17" s="23">
        <f t="shared" si="2"/>
        <v>87</v>
      </c>
    </row>
    <row r="18" spans="1:11" x14ac:dyDescent="0.25">
      <c r="A18" s="8" t="s">
        <v>20</v>
      </c>
      <c r="B18" s="9">
        <f t="shared" si="0"/>
        <v>100</v>
      </c>
      <c r="C18" s="26">
        <v>0.16999999999999993</v>
      </c>
      <c r="D18" s="27">
        <f t="shared" si="2"/>
        <v>109.56289713815642</v>
      </c>
      <c r="E18" s="23">
        <f t="shared" si="2"/>
        <v>110.62533866609931</v>
      </c>
      <c r="F18" s="23">
        <f t="shared" si="2"/>
        <v>111.6877801940422</v>
      </c>
      <c r="G18" s="23">
        <f t="shared" si="2"/>
        <v>112.75022172198511</v>
      </c>
      <c r="H18" s="23">
        <f t="shared" si="2"/>
        <v>113.81266324992801</v>
      </c>
      <c r="I18" s="23">
        <f t="shared" si="2"/>
        <v>114.8751169441142</v>
      </c>
      <c r="J18" s="23">
        <f t="shared" si="2"/>
        <v>115.93755847205709</v>
      </c>
      <c r="K18" s="23">
        <f t="shared" si="2"/>
        <v>117</v>
      </c>
    </row>
    <row r="19" spans="1:11" x14ac:dyDescent="0.25">
      <c r="A19" s="8" t="s">
        <v>21</v>
      </c>
      <c r="B19" s="9">
        <f t="shared" si="0"/>
        <v>100</v>
      </c>
      <c r="C19" s="26">
        <v>0.14999999999999991</v>
      </c>
      <c r="D19" s="27">
        <f t="shared" si="2"/>
        <v>102.90143840769815</v>
      </c>
      <c r="E19" s="23">
        <f t="shared" si="2"/>
        <v>104.6298052317354</v>
      </c>
      <c r="F19" s="23">
        <f t="shared" si="2"/>
        <v>106.35817205577267</v>
      </c>
      <c r="G19" s="23">
        <f t="shared" si="2"/>
        <v>108.08653270385095</v>
      </c>
      <c r="H19" s="23">
        <f t="shared" si="2"/>
        <v>109.81489952788822</v>
      </c>
      <c r="I19" s="23">
        <f t="shared" si="2"/>
        <v>111.54326635192547</v>
      </c>
      <c r="J19" s="23">
        <f t="shared" si="2"/>
        <v>113.27163317596273</v>
      </c>
      <c r="K19" s="23">
        <f t="shared" si="2"/>
        <v>115</v>
      </c>
    </row>
    <row r="20" spans="1:11" x14ac:dyDescent="0.25">
      <c r="A20" s="8" t="s">
        <v>22</v>
      </c>
      <c r="B20" s="9">
        <f t="shared" si="0"/>
        <v>99.999999999999986</v>
      </c>
      <c r="C20" s="26">
        <v>-0.19999999999999984</v>
      </c>
      <c r="D20" s="27">
        <f t="shared" si="2"/>
        <v>93.582669390191001</v>
      </c>
      <c r="E20" s="23">
        <f t="shared" si="2"/>
        <v>91.642288048735139</v>
      </c>
      <c r="F20" s="23">
        <f t="shared" si="2"/>
        <v>89.701906707279306</v>
      </c>
      <c r="G20" s="23">
        <f t="shared" si="2"/>
        <v>87.761525365823445</v>
      </c>
      <c r="H20" s="23">
        <f t="shared" si="2"/>
        <v>85.821144024367584</v>
      </c>
      <c r="I20" s="23">
        <f t="shared" si="2"/>
        <v>83.880762682911723</v>
      </c>
      <c r="J20" s="23">
        <f t="shared" si="2"/>
        <v>81.940381341455875</v>
      </c>
      <c r="K20" s="23">
        <f t="shared" si="2"/>
        <v>80.000000000000014</v>
      </c>
    </row>
    <row r="21" spans="1:11" x14ac:dyDescent="0.25">
      <c r="A21" s="8" t="s">
        <v>23</v>
      </c>
      <c r="B21" s="9">
        <f t="shared" si="0"/>
        <v>100</v>
      </c>
      <c r="C21" s="26">
        <v>5.0000000000000044E-2</v>
      </c>
      <c r="D21" s="27">
        <f t="shared" si="2"/>
        <v>105.52603149934616</v>
      </c>
      <c r="E21" s="23">
        <f t="shared" si="2"/>
        <v>105.4508841422967</v>
      </c>
      <c r="F21" s="23">
        <f t="shared" si="2"/>
        <v>105.37573678524724</v>
      </c>
      <c r="G21" s="23">
        <f t="shared" si="2"/>
        <v>105.3005894281978</v>
      </c>
      <c r="H21" s="23">
        <f t="shared" si="2"/>
        <v>105.22544207114834</v>
      </c>
      <c r="I21" s="23">
        <f t="shared" si="2"/>
        <v>105.15029471409892</v>
      </c>
      <c r="J21" s="23">
        <f t="shared" si="2"/>
        <v>105.07514735704946</v>
      </c>
      <c r="K21" s="23">
        <f t="shared" si="2"/>
        <v>105.00000000000001</v>
      </c>
    </row>
    <row r="22" spans="1:11" x14ac:dyDescent="0.25">
      <c r="A22" s="8" t="s">
        <v>24</v>
      </c>
      <c r="B22" s="9">
        <f t="shared" si="0"/>
        <v>100</v>
      </c>
      <c r="C22" s="26">
        <v>-0.16000000000000003</v>
      </c>
      <c r="D22" s="27">
        <f t="shared" si="2"/>
        <v>96.199764533566366</v>
      </c>
      <c r="E22" s="23">
        <f t="shared" si="2"/>
        <v>94.456941592762632</v>
      </c>
      <c r="F22" s="23">
        <f t="shared" si="2"/>
        <v>92.714117862370856</v>
      </c>
      <c r="G22" s="23">
        <f t="shared" si="2"/>
        <v>90.971294131979064</v>
      </c>
      <c r="H22" s="23">
        <f t="shared" si="2"/>
        <v>89.228471191175331</v>
      </c>
      <c r="I22" s="23">
        <f t="shared" si="2"/>
        <v>87.485647460783554</v>
      </c>
      <c r="J22" s="23">
        <f t="shared" si="2"/>
        <v>85.742823730391777</v>
      </c>
      <c r="K22" s="23">
        <f t="shared" si="2"/>
        <v>84</v>
      </c>
    </row>
    <row r="23" spans="1:11" x14ac:dyDescent="0.25">
      <c r="A23" s="8" t="s">
        <v>25</v>
      </c>
      <c r="B23" s="9">
        <f t="shared" si="0"/>
        <v>100</v>
      </c>
      <c r="C23" s="26">
        <v>0.14000000000000012</v>
      </c>
      <c r="D23" s="27">
        <f t="shared" si="2"/>
        <v>110.29239930746462</v>
      </c>
      <c r="E23" s="23">
        <f t="shared" si="2"/>
        <v>110.82205631050114</v>
      </c>
      <c r="F23" s="23">
        <f t="shared" si="2"/>
        <v>111.35171387063093</v>
      </c>
      <c r="G23" s="23">
        <f t="shared" si="2"/>
        <v>111.88137087366742</v>
      </c>
      <c r="H23" s="23">
        <f t="shared" si="2"/>
        <v>112.41102843379723</v>
      </c>
      <c r="I23" s="23">
        <f t="shared" si="2"/>
        <v>112.94068543683372</v>
      </c>
      <c r="J23" s="23">
        <f t="shared" si="2"/>
        <v>113.47034243987022</v>
      </c>
      <c r="K23" s="23">
        <f t="shared" si="2"/>
        <v>114.00000000000001</v>
      </c>
    </row>
    <row r="24" spans="1:11" x14ac:dyDescent="0.25">
      <c r="A24" s="8" t="s">
        <v>26</v>
      </c>
      <c r="B24" s="9">
        <f t="shared" si="0"/>
        <v>100</v>
      </c>
      <c r="C24" s="26">
        <v>1.0000000000000009E-2</v>
      </c>
      <c r="D24" s="27">
        <f t="shared" si="2"/>
        <v>97.182006190244877</v>
      </c>
      <c r="E24" s="23">
        <f t="shared" si="2"/>
        <v>97.727435042701288</v>
      </c>
      <c r="F24" s="23">
        <f t="shared" si="2"/>
        <v>98.272861855797757</v>
      </c>
      <c r="G24" s="23">
        <f t="shared" si="2"/>
        <v>98.818288668894212</v>
      </c>
      <c r="H24" s="23">
        <f t="shared" si="2"/>
        <v>99.363717521350623</v>
      </c>
      <c r="I24" s="23">
        <f t="shared" si="2"/>
        <v>99.90914433444712</v>
      </c>
      <c r="J24" s="23">
        <f t="shared" si="2"/>
        <v>100.45457318690353</v>
      </c>
      <c r="K24" s="23">
        <f t="shared" si="2"/>
        <v>101.00000000000001</v>
      </c>
    </row>
    <row r="25" spans="1:11" x14ac:dyDescent="0.25">
      <c r="A25" s="8" t="s">
        <v>27</v>
      </c>
      <c r="B25" s="9">
        <f t="shared" si="0"/>
        <v>100</v>
      </c>
      <c r="C25" s="26">
        <v>0.18999999999999995</v>
      </c>
      <c r="D25" s="27">
        <f t="shared" si="2"/>
        <v>104.45747894623503</v>
      </c>
      <c r="E25" s="23">
        <f t="shared" si="2"/>
        <v>106.53498119938102</v>
      </c>
      <c r="F25" s="23">
        <f t="shared" si="2"/>
        <v>108.61248477296276</v>
      </c>
      <c r="G25" s="23">
        <f t="shared" si="2"/>
        <v>110.68998702610877</v>
      </c>
      <c r="H25" s="23">
        <f t="shared" si="2"/>
        <v>112.76749059969049</v>
      </c>
      <c r="I25" s="23">
        <f t="shared" si="2"/>
        <v>114.84499417327224</v>
      </c>
      <c r="J25" s="23">
        <f t="shared" si="2"/>
        <v>116.92249642641823</v>
      </c>
      <c r="K25" s="23">
        <f t="shared" si="2"/>
        <v>118.99999999999997</v>
      </c>
    </row>
    <row r="26" spans="1:11" x14ac:dyDescent="0.25">
      <c r="A26" s="8" t="s">
        <v>28</v>
      </c>
      <c r="B26" s="9">
        <f t="shared" si="0"/>
        <v>100</v>
      </c>
      <c r="C26" s="26">
        <v>0.12999999999999989</v>
      </c>
      <c r="D26" s="27">
        <f t="shared" si="2"/>
        <v>103.80339836272337</v>
      </c>
      <c r="E26" s="23">
        <f t="shared" si="2"/>
        <v>105.11719741483256</v>
      </c>
      <c r="F26" s="23">
        <f t="shared" si="2"/>
        <v>106.43100060319792</v>
      </c>
      <c r="G26" s="23">
        <f t="shared" si="2"/>
        <v>107.74479965530711</v>
      </c>
      <c r="H26" s="23">
        <f t="shared" si="2"/>
        <v>109.05859870741627</v>
      </c>
      <c r="I26" s="23">
        <f t="shared" si="2"/>
        <v>110.37239775952546</v>
      </c>
      <c r="J26" s="23">
        <f t="shared" si="2"/>
        <v>111.6862009478908</v>
      </c>
      <c r="K26" s="23">
        <f t="shared" si="2"/>
        <v>113</v>
      </c>
    </row>
    <row r="27" spans="1:11" x14ac:dyDescent="0.25">
      <c r="A27" s="8" t="s">
        <v>29</v>
      </c>
      <c r="B27" s="9">
        <f t="shared" si="0"/>
        <v>100.00000000000001</v>
      </c>
      <c r="C27" s="26">
        <v>4.0000000000000036E-2</v>
      </c>
      <c r="D27" s="27">
        <f t="shared" si="2"/>
        <v>102.39786634356204</v>
      </c>
      <c r="E27" s="23">
        <f t="shared" si="2"/>
        <v>102.62674750133962</v>
      </c>
      <c r="F27" s="23">
        <f t="shared" si="2"/>
        <v>102.85562004711592</v>
      </c>
      <c r="G27" s="23">
        <f t="shared" si="2"/>
        <v>103.0845012048935</v>
      </c>
      <c r="H27" s="23">
        <f t="shared" si="2"/>
        <v>103.31337375066981</v>
      </c>
      <c r="I27" s="23">
        <f t="shared" si="2"/>
        <v>103.54224629644611</v>
      </c>
      <c r="J27" s="23">
        <f t="shared" si="2"/>
        <v>103.77112745422369</v>
      </c>
      <c r="K27" s="23">
        <f t="shared" si="2"/>
        <v>104</v>
      </c>
    </row>
    <row r="28" spans="1:11" x14ac:dyDescent="0.25">
      <c r="A28" s="8" t="s">
        <v>30</v>
      </c>
      <c r="B28" s="9">
        <f t="shared" si="0"/>
        <v>100</v>
      </c>
      <c r="C28" s="26">
        <v>-9.9999999999999978E-2</v>
      </c>
      <c r="D28" s="27">
        <f t="shared" si="2"/>
        <v>95.570205274268034</v>
      </c>
      <c r="E28" s="23">
        <f t="shared" si="2"/>
        <v>94.774461723308264</v>
      </c>
      <c r="F28" s="23">
        <f t="shared" si="2"/>
        <v>93.978718172348493</v>
      </c>
      <c r="G28" s="23">
        <f t="shared" si="2"/>
        <v>93.182974621388723</v>
      </c>
      <c r="H28" s="23">
        <f t="shared" si="2"/>
        <v>92.387231070428953</v>
      </c>
      <c r="I28" s="23">
        <f t="shared" si="2"/>
        <v>91.59148710191954</v>
      </c>
      <c r="J28" s="23">
        <f t="shared" si="2"/>
        <v>90.79574355095977</v>
      </c>
      <c r="K28" s="23">
        <f t="shared" si="2"/>
        <v>90</v>
      </c>
    </row>
    <row r="29" spans="1:11" x14ac:dyDescent="0.25">
      <c r="A29" s="8" t="s">
        <v>31</v>
      </c>
      <c r="B29" s="9">
        <f t="shared" si="0"/>
        <v>100</v>
      </c>
      <c r="C29" s="26">
        <v>-0.17000000000000004</v>
      </c>
      <c r="D29" s="27">
        <f t="shared" si="2"/>
        <v>93.177109227100132</v>
      </c>
      <c r="E29" s="23">
        <f t="shared" si="2"/>
        <v>91.723237732381477</v>
      </c>
      <c r="F29" s="23">
        <f t="shared" si="2"/>
        <v>90.269364046645435</v>
      </c>
      <c r="G29" s="23">
        <f t="shared" si="2"/>
        <v>88.815492551926781</v>
      </c>
      <c r="H29" s="23">
        <f t="shared" si="2"/>
        <v>87.361618866190739</v>
      </c>
      <c r="I29" s="23">
        <f t="shared" si="2"/>
        <v>85.907745180454697</v>
      </c>
      <c r="J29" s="23">
        <f t="shared" si="2"/>
        <v>84.453873685736042</v>
      </c>
      <c r="K29" s="23">
        <f t="shared" si="2"/>
        <v>83</v>
      </c>
    </row>
    <row r="30" spans="1:11" x14ac:dyDescent="0.25">
      <c r="A30" s="8" t="s">
        <v>32</v>
      </c>
      <c r="B30" s="9">
        <f t="shared" si="0"/>
        <v>100</v>
      </c>
      <c r="C30" s="26">
        <v>-0.16000000000000003</v>
      </c>
      <c r="D30" s="27">
        <f t="shared" si="2"/>
        <v>92.054589237084215</v>
      </c>
      <c r="E30" s="23">
        <f t="shared" si="2"/>
        <v>90.903933706844782</v>
      </c>
      <c r="F30" s="23">
        <f t="shared" si="2"/>
        <v>89.753278176605349</v>
      </c>
      <c r="G30" s="23">
        <f t="shared" si="2"/>
        <v>88.602622383661839</v>
      </c>
      <c r="H30" s="23">
        <f t="shared" si="2"/>
        <v>87.451966853422391</v>
      </c>
      <c r="I30" s="23">
        <f t="shared" si="2"/>
        <v>86.301311323182958</v>
      </c>
      <c r="J30" s="23">
        <f t="shared" si="2"/>
        <v>85.150655530239433</v>
      </c>
      <c r="K30" s="23">
        <f t="shared" si="2"/>
        <v>84</v>
      </c>
    </row>
    <row r="32" spans="1:11" x14ac:dyDescent="0.25">
      <c r="A32" s="2" t="s">
        <v>66</v>
      </c>
    </row>
    <row r="33" spans="1:15" s="3" customFormat="1" ht="30" x14ac:dyDescent="0.25">
      <c r="A33" s="5" t="s">
        <v>0</v>
      </c>
      <c r="B33" s="6" t="s">
        <v>1</v>
      </c>
      <c r="C33" s="25" t="s">
        <v>39</v>
      </c>
      <c r="D33" s="6">
        <v>2013</v>
      </c>
      <c r="E33" s="5">
        <v>2014</v>
      </c>
      <c r="F33" s="5">
        <v>2015</v>
      </c>
      <c r="G33" s="5">
        <v>2016</v>
      </c>
      <c r="H33" s="5">
        <v>2017</v>
      </c>
      <c r="I33" s="5">
        <v>2018</v>
      </c>
      <c r="J33" s="5">
        <v>2019</v>
      </c>
      <c r="K33" s="5">
        <v>2020</v>
      </c>
    </row>
    <row r="34" spans="1:15" x14ac:dyDescent="0.25">
      <c r="A34" s="8" t="s">
        <v>4</v>
      </c>
      <c r="B34" s="9">
        <f>K34/(1+C34)</f>
        <v>59.089890476190483</v>
      </c>
      <c r="C34" s="26">
        <v>-0.16000000000000003</v>
      </c>
      <c r="D34" s="27">
        <v>53.598131000000002</v>
      </c>
      <c r="E34" s="23">
        <v>53.032041999999997</v>
      </c>
      <c r="F34" s="23">
        <v>52.465952999999999</v>
      </c>
      <c r="G34" s="23">
        <v>51.899864000000001</v>
      </c>
      <c r="H34" s="23">
        <v>51.333775000000003</v>
      </c>
      <c r="I34" s="23">
        <v>50.767685999999998</v>
      </c>
      <c r="J34" s="23">
        <v>50.201597</v>
      </c>
      <c r="K34" s="24">
        <v>49.635508000000002</v>
      </c>
      <c r="M34" s="3"/>
      <c r="O34" s="22"/>
    </row>
    <row r="35" spans="1:15" x14ac:dyDescent="0.25">
      <c r="A35" s="8" t="s">
        <v>5</v>
      </c>
      <c r="B35" s="9">
        <f t="shared" ref="B35:B61" si="3">K35/(1+C35)</f>
        <v>82.593588235294121</v>
      </c>
      <c r="C35" s="26">
        <v>-0.15000000000000002</v>
      </c>
      <c r="D35" s="27">
        <v>81.206753000000006</v>
      </c>
      <c r="E35" s="23">
        <v>79.635009999999994</v>
      </c>
      <c r="F35" s="23">
        <v>78.063266999999996</v>
      </c>
      <c r="G35" s="23">
        <v>76.491523000000001</v>
      </c>
      <c r="H35" s="23">
        <v>74.919780000000003</v>
      </c>
      <c r="I35" s="23">
        <v>73.348037000000005</v>
      </c>
      <c r="J35" s="23">
        <v>71.776292999999995</v>
      </c>
      <c r="K35" s="24">
        <v>70.204549999999998</v>
      </c>
      <c r="M35" s="3"/>
      <c r="O35" s="22"/>
    </row>
    <row r="36" spans="1:15" x14ac:dyDescent="0.25">
      <c r="A36" s="8" t="s">
        <v>6</v>
      </c>
      <c r="B36" s="9">
        <f t="shared" si="3"/>
        <v>23.960129999999999</v>
      </c>
      <c r="C36" s="26">
        <v>0.19999999999999996</v>
      </c>
      <c r="D36" s="27">
        <v>27.308615</v>
      </c>
      <c r="E36" s="23">
        <v>27.514835000000001</v>
      </c>
      <c r="F36" s="23">
        <v>27.721056000000001</v>
      </c>
      <c r="G36" s="23">
        <v>27.927275999999999</v>
      </c>
      <c r="H36" s="23">
        <v>28.133496000000001</v>
      </c>
      <c r="I36" s="23">
        <v>28.339715999999999</v>
      </c>
      <c r="J36" s="23">
        <v>28.545936000000001</v>
      </c>
      <c r="K36" s="24">
        <v>28.752155999999999</v>
      </c>
      <c r="M36" s="3"/>
      <c r="O36" s="22"/>
    </row>
    <row r="37" spans="1:15" x14ac:dyDescent="0.25">
      <c r="A37" s="8" t="s">
        <v>7</v>
      </c>
      <c r="B37" s="9">
        <f t="shared" si="3"/>
        <v>19.601130630630628</v>
      </c>
      <c r="C37" s="26">
        <v>0.1100000000000001</v>
      </c>
      <c r="D37" s="27">
        <v>20.596026999999999</v>
      </c>
      <c r="E37" s="23">
        <v>20.761917</v>
      </c>
      <c r="F37" s="23">
        <v>20.927807000000001</v>
      </c>
      <c r="G37" s="23">
        <v>21.093696000000001</v>
      </c>
      <c r="H37" s="23">
        <v>21.259585999999999</v>
      </c>
      <c r="I37" s="23">
        <v>21.425476</v>
      </c>
      <c r="J37" s="23">
        <v>21.591366000000001</v>
      </c>
      <c r="K37" s="24">
        <v>21.757255000000001</v>
      </c>
      <c r="M37" s="3"/>
      <c r="O37" s="22"/>
    </row>
    <row r="38" spans="1:15" x14ac:dyDescent="0.25">
      <c r="A38" s="8" t="s">
        <v>9</v>
      </c>
      <c r="B38" s="9">
        <f t="shared" si="3"/>
        <v>5.8039463157894735</v>
      </c>
      <c r="C38" s="26">
        <v>-5.0000000000000044E-2</v>
      </c>
      <c r="D38" s="27">
        <v>5.5528630000000003</v>
      </c>
      <c r="E38" s="23">
        <v>5.547275</v>
      </c>
      <c r="F38" s="23">
        <v>5.5416869999999996</v>
      </c>
      <c r="G38" s="23">
        <v>5.5361000000000002</v>
      </c>
      <c r="H38" s="23">
        <v>5.5305119999999999</v>
      </c>
      <c r="I38" s="23">
        <v>5.5249240000000004</v>
      </c>
      <c r="J38" s="23">
        <v>5.519336</v>
      </c>
      <c r="K38" s="24">
        <v>5.5137489999999998</v>
      </c>
      <c r="M38" s="3"/>
      <c r="O38" s="22"/>
    </row>
    <row r="39" spans="1:15" x14ac:dyDescent="0.25">
      <c r="A39" s="8" t="s">
        <v>10</v>
      </c>
      <c r="B39" s="9">
        <f t="shared" si="3"/>
        <v>62.684899999999999</v>
      </c>
      <c r="C39" s="26">
        <v>9.000000000000008E-2</v>
      </c>
      <c r="D39" s="27">
        <v>63.569006000000002</v>
      </c>
      <c r="E39" s="23">
        <v>64.248654000000002</v>
      </c>
      <c r="F39" s="23">
        <v>64.928302000000002</v>
      </c>
      <c r="G39" s="23">
        <v>65.607950000000002</v>
      </c>
      <c r="H39" s="23">
        <v>66.287597000000005</v>
      </c>
      <c r="I39" s="23">
        <v>66.967245000000005</v>
      </c>
      <c r="J39" s="23">
        <v>67.646893000000006</v>
      </c>
      <c r="K39" s="24">
        <v>68.326541000000006</v>
      </c>
      <c r="M39" s="3"/>
      <c r="O39" s="22"/>
    </row>
    <row r="40" spans="1:15" x14ac:dyDescent="0.25">
      <c r="A40" s="8" t="s">
        <v>11</v>
      </c>
      <c r="B40" s="9">
        <f t="shared" si="3"/>
        <v>37.167637499999998</v>
      </c>
      <c r="C40" s="26">
        <v>-0.19999999999999996</v>
      </c>
      <c r="D40" s="27">
        <v>35.873691999999998</v>
      </c>
      <c r="E40" s="23">
        <v>34.996608999999999</v>
      </c>
      <c r="F40" s="23">
        <v>34.119525000000003</v>
      </c>
      <c r="G40" s="23">
        <v>33.242441999999997</v>
      </c>
      <c r="H40" s="23">
        <v>32.365358999999998</v>
      </c>
      <c r="I40" s="23">
        <v>31.488275999999999</v>
      </c>
      <c r="J40" s="23">
        <v>30.611193</v>
      </c>
      <c r="K40" s="24">
        <v>29.734110000000001</v>
      </c>
      <c r="M40" s="3"/>
      <c r="O40" s="22"/>
    </row>
    <row r="41" spans="1:15" x14ac:dyDescent="0.25">
      <c r="A41" s="8" t="s">
        <v>12</v>
      </c>
      <c r="B41" s="9">
        <f t="shared" si="3"/>
        <v>5.6474198198198193</v>
      </c>
      <c r="C41" s="26">
        <v>0.1100000000000001</v>
      </c>
      <c r="D41" s="27">
        <v>6.1111449999999996</v>
      </c>
      <c r="E41" s="23">
        <v>6.1336440000000003</v>
      </c>
      <c r="F41" s="23">
        <v>6.1561430000000001</v>
      </c>
      <c r="G41" s="23">
        <v>6.1786409999999998</v>
      </c>
      <c r="H41" s="23">
        <v>6.2011399999999997</v>
      </c>
      <c r="I41" s="23">
        <v>6.2236390000000004</v>
      </c>
      <c r="J41" s="23">
        <v>6.2461370000000001</v>
      </c>
      <c r="K41" s="24">
        <v>6.2686359999999999</v>
      </c>
      <c r="M41" s="3"/>
      <c r="O41" s="22"/>
    </row>
    <row r="42" spans="1:15" x14ac:dyDescent="0.25">
      <c r="A42" s="8" t="s">
        <v>13</v>
      </c>
      <c r="B42" s="9">
        <f t="shared" si="3"/>
        <v>34.801844047619049</v>
      </c>
      <c r="C42" s="26">
        <v>-0.16000000000000003</v>
      </c>
      <c r="D42" s="27">
        <v>32.732387000000003</v>
      </c>
      <c r="E42" s="23">
        <v>32.232553000000003</v>
      </c>
      <c r="F42" s="23">
        <v>31.732718999999999</v>
      </c>
      <c r="G42" s="23">
        <v>31.232885</v>
      </c>
      <c r="H42" s="23">
        <v>30.733051</v>
      </c>
      <c r="I42" s="23">
        <v>30.233217</v>
      </c>
      <c r="J42" s="23">
        <v>29.733383</v>
      </c>
      <c r="K42" s="24">
        <v>29.233549</v>
      </c>
      <c r="M42" s="3"/>
      <c r="O42" s="22"/>
    </row>
    <row r="43" spans="1:15" x14ac:dyDescent="0.25">
      <c r="A43" s="8" t="s">
        <v>14</v>
      </c>
      <c r="B43" s="9">
        <f t="shared" si="3"/>
        <v>422.17763837209304</v>
      </c>
      <c r="C43" s="26">
        <v>-0.14000000000000001</v>
      </c>
      <c r="D43" s="27">
        <v>397.92645399999998</v>
      </c>
      <c r="E43" s="23">
        <v>393.29138999999998</v>
      </c>
      <c r="F43" s="23">
        <v>388.254953</v>
      </c>
      <c r="G43" s="23">
        <v>383.21851600000002</v>
      </c>
      <c r="H43" s="23">
        <v>378.18207899999999</v>
      </c>
      <c r="I43" s="23">
        <v>373.14564200000001</v>
      </c>
      <c r="J43" s="23">
        <v>368.10920599999997</v>
      </c>
      <c r="K43" s="24">
        <v>363.07276899999999</v>
      </c>
      <c r="M43" s="3"/>
      <c r="O43" s="22"/>
    </row>
    <row r="44" spans="1:15" x14ac:dyDescent="0.25">
      <c r="A44" s="8" t="s">
        <v>15</v>
      </c>
      <c r="B44" s="9">
        <f t="shared" si="3"/>
        <v>508.80399069767446</v>
      </c>
      <c r="C44" s="26">
        <v>-0.14000000000000001</v>
      </c>
      <c r="D44" s="27">
        <v>487.09550999999999</v>
      </c>
      <c r="E44" s="23">
        <v>480.02064200000001</v>
      </c>
      <c r="F44" s="23">
        <v>472.94577399999997</v>
      </c>
      <c r="G44" s="23">
        <v>465.87090499999999</v>
      </c>
      <c r="H44" s="23">
        <v>458.79603700000001</v>
      </c>
      <c r="I44" s="23">
        <v>451.72116899999997</v>
      </c>
      <c r="J44" s="23">
        <v>444.64630099999999</v>
      </c>
      <c r="K44" s="24">
        <v>437.57143200000002</v>
      </c>
      <c r="M44" s="3"/>
      <c r="O44" s="22"/>
    </row>
    <row r="45" spans="1:15" x14ac:dyDescent="0.25">
      <c r="A45" s="8" t="s">
        <v>16</v>
      </c>
      <c r="B45" s="9">
        <f t="shared" si="3"/>
        <v>63.179421875000003</v>
      </c>
      <c r="C45" s="26">
        <v>-4.0000000000000036E-2</v>
      </c>
      <c r="D45" s="27">
        <v>58.909882000000003</v>
      </c>
      <c r="E45" s="23">
        <v>59.158791000000001</v>
      </c>
      <c r="F45" s="23">
        <v>59.407699999999998</v>
      </c>
      <c r="G45" s="23">
        <v>59.656609000000003</v>
      </c>
      <c r="H45" s="23">
        <v>59.905518000000001</v>
      </c>
      <c r="I45" s="23">
        <v>60.154426999999998</v>
      </c>
      <c r="J45" s="23">
        <v>60.403336000000003</v>
      </c>
      <c r="K45" s="24">
        <v>60.652245000000001</v>
      </c>
      <c r="M45" s="3"/>
      <c r="O45" s="22"/>
    </row>
    <row r="46" spans="1:15" x14ac:dyDescent="0.25">
      <c r="A46" s="8" t="s">
        <v>17</v>
      </c>
      <c r="B46" s="9">
        <f t="shared" si="3"/>
        <v>51.789610909090904</v>
      </c>
      <c r="C46" s="26">
        <v>0.10000000000000009</v>
      </c>
      <c r="D46" s="27">
        <v>49.291590999999997</v>
      </c>
      <c r="E46" s="23">
        <v>50.388303000000001</v>
      </c>
      <c r="F46" s="23">
        <v>51.485014</v>
      </c>
      <c r="G46" s="23">
        <v>52.581726000000003</v>
      </c>
      <c r="H46" s="23">
        <v>53.678437000000002</v>
      </c>
      <c r="I46" s="23">
        <v>54.775148999999999</v>
      </c>
      <c r="J46" s="23">
        <v>55.871861000000003</v>
      </c>
      <c r="K46" s="24">
        <v>56.968572000000002</v>
      </c>
      <c r="M46" s="3"/>
      <c r="O46" s="22"/>
    </row>
    <row r="47" spans="1:15" x14ac:dyDescent="0.25">
      <c r="A47" s="8" t="s">
        <v>18</v>
      </c>
      <c r="B47" s="9">
        <f t="shared" si="3"/>
        <v>46.850641250000002</v>
      </c>
      <c r="C47" s="26">
        <v>-0.19999999999999996</v>
      </c>
      <c r="D47" s="27">
        <v>45.163666999999997</v>
      </c>
      <c r="E47" s="23">
        <v>44.066074</v>
      </c>
      <c r="F47" s="23">
        <v>42.96848</v>
      </c>
      <c r="G47" s="23">
        <v>41.870887000000003</v>
      </c>
      <c r="H47" s="23">
        <v>40.773293000000002</v>
      </c>
      <c r="I47" s="23">
        <v>39.675699999999999</v>
      </c>
      <c r="J47" s="23">
        <v>38.578105999999998</v>
      </c>
      <c r="K47" s="24">
        <v>37.480513000000002</v>
      </c>
      <c r="M47" s="3"/>
      <c r="O47" s="22"/>
    </row>
    <row r="48" spans="1:15" x14ac:dyDescent="0.25">
      <c r="A48" s="8" t="s">
        <v>19</v>
      </c>
      <c r="B48" s="9">
        <f t="shared" si="3"/>
        <v>340.55518160919542</v>
      </c>
      <c r="C48" s="26">
        <v>-0.13</v>
      </c>
      <c r="D48" s="27">
        <v>310.12425000000002</v>
      </c>
      <c r="E48" s="23">
        <v>308.14693</v>
      </c>
      <c r="F48" s="23">
        <v>306.16960999999998</v>
      </c>
      <c r="G48" s="23">
        <v>304.19228900000002</v>
      </c>
      <c r="H48" s="23">
        <v>302.214969</v>
      </c>
      <c r="I48" s="23">
        <v>300.23764899999998</v>
      </c>
      <c r="J48" s="23">
        <v>298.26032900000001</v>
      </c>
      <c r="K48" s="24">
        <v>296.283008</v>
      </c>
      <c r="M48" s="3"/>
      <c r="O48" s="22"/>
    </row>
    <row r="49" spans="1:15" x14ac:dyDescent="0.25">
      <c r="A49" s="8" t="s">
        <v>20</v>
      </c>
      <c r="B49" s="9">
        <f t="shared" si="3"/>
        <v>8.2194641025641033</v>
      </c>
      <c r="C49" s="26">
        <v>0.16999999999999993</v>
      </c>
      <c r="D49" s="27">
        <v>9.0054829999999999</v>
      </c>
      <c r="E49" s="23">
        <v>9.0928100000000001</v>
      </c>
      <c r="F49" s="23">
        <v>9.1801370000000002</v>
      </c>
      <c r="G49" s="23">
        <v>9.2674640000000004</v>
      </c>
      <c r="H49" s="23">
        <v>9.3547910000000005</v>
      </c>
      <c r="I49" s="23">
        <v>9.4421189999999999</v>
      </c>
      <c r="J49" s="23">
        <v>9.5294460000000001</v>
      </c>
      <c r="K49" s="24">
        <v>9.6167730000000002</v>
      </c>
      <c r="M49" s="3"/>
      <c r="O49" s="22"/>
    </row>
    <row r="50" spans="1:15" x14ac:dyDescent="0.25">
      <c r="A50" s="8" t="s">
        <v>21</v>
      </c>
      <c r="B50" s="9">
        <f t="shared" si="3"/>
        <v>16.191817391304347</v>
      </c>
      <c r="C50" s="26">
        <v>0.14999999999999991</v>
      </c>
      <c r="D50" s="27">
        <v>16.661612999999999</v>
      </c>
      <c r="E50" s="23">
        <v>16.941466999999999</v>
      </c>
      <c r="F50" s="23">
        <v>17.221321</v>
      </c>
      <c r="G50" s="23">
        <v>17.501173999999999</v>
      </c>
      <c r="H50" s="23">
        <v>17.781027999999999</v>
      </c>
      <c r="I50" s="23">
        <v>18.060881999999999</v>
      </c>
      <c r="J50" s="23">
        <v>18.340736</v>
      </c>
      <c r="K50" s="24">
        <v>18.62059</v>
      </c>
      <c r="M50" s="3"/>
      <c r="O50" s="22"/>
    </row>
    <row r="51" spans="1:15" x14ac:dyDescent="0.25">
      <c r="A51" s="8" t="s">
        <v>22</v>
      </c>
      <c r="B51" s="9">
        <f t="shared" si="3"/>
        <v>10.405634999999998</v>
      </c>
      <c r="C51" s="26">
        <v>-0.19999999999999984</v>
      </c>
      <c r="D51" s="27">
        <v>9.7378710000000002</v>
      </c>
      <c r="E51" s="23">
        <v>9.5359619999999996</v>
      </c>
      <c r="F51" s="23">
        <v>9.3340530000000008</v>
      </c>
      <c r="G51" s="23">
        <v>9.1321440000000003</v>
      </c>
      <c r="H51" s="23">
        <v>8.9302349999999997</v>
      </c>
      <c r="I51" s="23">
        <v>8.7283259999999991</v>
      </c>
      <c r="J51" s="23">
        <v>8.5264170000000004</v>
      </c>
      <c r="K51" s="24">
        <v>8.3245079999999998</v>
      </c>
      <c r="M51" s="3"/>
      <c r="O51" s="22"/>
    </row>
    <row r="52" spans="1:15" x14ac:dyDescent="0.25">
      <c r="A52" s="8" t="s">
        <v>23</v>
      </c>
      <c r="B52" s="9">
        <f t="shared" si="3"/>
        <v>1.0552599999999999</v>
      </c>
      <c r="C52" s="26">
        <v>5.0000000000000044E-2</v>
      </c>
      <c r="D52" s="27">
        <v>1.1135740000000001</v>
      </c>
      <c r="E52" s="23">
        <v>1.112781</v>
      </c>
      <c r="F52" s="23">
        <v>1.111988</v>
      </c>
      <c r="G52" s="23">
        <v>1.1111949999999999</v>
      </c>
      <c r="H52" s="23">
        <v>1.1104019999999999</v>
      </c>
      <c r="I52" s="23">
        <v>1.1096090000000001</v>
      </c>
      <c r="J52" s="23">
        <v>1.108816</v>
      </c>
      <c r="K52" s="24">
        <v>1.108023</v>
      </c>
      <c r="M52" s="3"/>
      <c r="O52" s="22"/>
    </row>
    <row r="53" spans="1:15" x14ac:dyDescent="0.25">
      <c r="A53" s="8" t="s">
        <v>24</v>
      </c>
      <c r="B53" s="9">
        <f t="shared" si="3"/>
        <v>126.64832142857144</v>
      </c>
      <c r="C53" s="26">
        <v>-0.16000000000000003</v>
      </c>
      <c r="D53" s="27">
        <v>121.835387</v>
      </c>
      <c r="E53" s="23">
        <v>119.628131</v>
      </c>
      <c r="F53" s="23">
        <v>117.420874</v>
      </c>
      <c r="G53" s="23">
        <v>115.213617</v>
      </c>
      <c r="H53" s="23">
        <v>113.006361</v>
      </c>
      <c r="I53" s="23">
        <v>110.799104</v>
      </c>
      <c r="J53" s="23">
        <v>108.591847</v>
      </c>
      <c r="K53" s="24">
        <v>106.38459</v>
      </c>
      <c r="M53" s="3"/>
      <c r="O53" s="22"/>
    </row>
    <row r="54" spans="1:15" x14ac:dyDescent="0.25">
      <c r="A54" s="8" t="s">
        <v>25</v>
      </c>
      <c r="B54" s="9">
        <f t="shared" si="3"/>
        <v>179.503149122807</v>
      </c>
      <c r="C54" s="26">
        <v>0.14000000000000012</v>
      </c>
      <c r="D54" s="27">
        <v>197.97833</v>
      </c>
      <c r="E54" s="23">
        <v>198.929081</v>
      </c>
      <c r="F54" s="23">
        <v>199.87983299999999</v>
      </c>
      <c r="G54" s="23">
        <v>200.83058399999999</v>
      </c>
      <c r="H54" s="23">
        <v>201.78133600000001</v>
      </c>
      <c r="I54" s="23">
        <v>202.73208700000001</v>
      </c>
      <c r="J54" s="23">
        <v>203.682838</v>
      </c>
      <c r="K54" s="24">
        <v>204.63359</v>
      </c>
      <c r="M54" s="3"/>
      <c r="O54" s="22"/>
    </row>
    <row r="55" spans="1:15" x14ac:dyDescent="0.25">
      <c r="A55" s="8" t="s">
        <v>26</v>
      </c>
      <c r="B55" s="9">
        <f t="shared" si="3"/>
        <v>49.034993069306928</v>
      </c>
      <c r="C55" s="26">
        <v>1.0000000000000009E-2</v>
      </c>
      <c r="D55" s="27">
        <v>47.653190000000002</v>
      </c>
      <c r="E55" s="23">
        <v>47.920641000000003</v>
      </c>
      <c r="F55" s="23">
        <v>48.188091</v>
      </c>
      <c r="G55" s="23">
        <v>48.455540999999997</v>
      </c>
      <c r="H55" s="23">
        <v>48.722991999999998</v>
      </c>
      <c r="I55" s="23">
        <v>48.990442000000002</v>
      </c>
      <c r="J55" s="23">
        <v>49.257893000000003</v>
      </c>
      <c r="K55" s="24">
        <v>49.525342999999999</v>
      </c>
      <c r="M55" s="3"/>
      <c r="O55" s="22"/>
    </row>
    <row r="56" spans="1:15" x14ac:dyDescent="0.25">
      <c r="A56" s="8" t="s">
        <v>27</v>
      </c>
      <c r="B56" s="9">
        <f t="shared" si="3"/>
        <v>75.732577310924384</v>
      </c>
      <c r="C56" s="26">
        <v>0.18999999999999995</v>
      </c>
      <c r="D56" s="27">
        <v>79.108340999999996</v>
      </c>
      <c r="E56" s="23">
        <v>80.681686999999997</v>
      </c>
      <c r="F56" s="23">
        <v>82.255033999999995</v>
      </c>
      <c r="G56" s="23">
        <v>83.828379999999996</v>
      </c>
      <c r="H56" s="23">
        <v>85.401726999999994</v>
      </c>
      <c r="I56" s="23">
        <v>86.975074000000006</v>
      </c>
      <c r="J56" s="23">
        <v>88.548419999999993</v>
      </c>
      <c r="K56" s="24">
        <v>90.121767000000006</v>
      </c>
      <c r="M56" s="3"/>
      <c r="O56" s="22"/>
    </row>
    <row r="57" spans="1:15" x14ac:dyDescent="0.25">
      <c r="A57" s="8" t="s">
        <v>28</v>
      </c>
      <c r="B57" s="9">
        <f t="shared" si="3"/>
        <v>24.176452212389382</v>
      </c>
      <c r="C57" s="26">
        <v>0.12999999999999989</v>
      </c>
      <c r="D57" s="27">
        <v>25.095979</v>
      </c>
      <c r="E57" s="23">
        <v>25.413609000000001</v>
      </c>
      <c r="F57" s="23">
        <v>25.73124</v>
      </c>
      <c r="G57" s="23">
        <v>26.048870000000001</v>
      </c>
      <c r="H57" s="23">
        <v>26.366499999999998</v>
      </c>
      <c r="I57" s="23">
        <v>26.68413</v>
      </c>
      <c r="J57" s="23">
        <v>27.001760999999998</v>
      </c>
      <c r="K57" s="24">
        <v>27.319391</v>
      </c>
      <c r="M57" s="3"/>
      <c r="O57" s="22"/>
    </row>
    <row r="58" spans="1:15" x14ac:dyDescent="0.25">
      <c r="A58" s="8" t="s">
        <v>29</v>
      </c>
      <c r="B58" s="9">
        <f t="shared" si="3"/>
        <v>11.611702884615385</v>
      </c>
      <c r="C58" s="26">
        <v>4.0000000000000036E-2</v>
      </c>
      <c r="D58" s="27">
        <v>11.890136</v>
      </c>
      <c r="E58" s="23">
        <v>11.916713</v>
      </c>
      <c r="F58" s="23">
        <v>11.943289</v>
      </c>
      <c r="G58" s="23">
        <v>11.969866</v>
      </c>
      <c r="H58" s="23">
        <v>11.996442</v>
      </c>
      <c r="I58" s="23">
        <v>12.023018</v>
      </c>
      <c r="J58" s="23">
        <v>12.049595</v>
      </c>
      <c r="K58" s="24">
        <v>12.076171</v>
      </c>
      <c r="M58" s="3"/>
      <c r="O58" s="22"/>
    </row>
    <row r="59" spans="1:15" x14ac:dyDescent="0.25">
      <c r="A59" s="8" t="s">
        <v>30</v>
      </c>
      <c r="B59" s="9">
        <f t="shared" si="3"/>
        <v>239.49248444444444</v>
      </c>
      <c r="C59" s="26">
        <v>-9.9999999999999978E-2</v>
      </c>
      <c r="D59" s="27">
        <v>228.88345899999999</v>
      </c>
      <c r="E59" s="23">
        <v>226.97771299999999</v>
      </c>
      <c r="F59" s="23">
        <v>225.071967</v>
      </c>
      <c r="G59" s="23">
        <v>223.16622100000001</v>
      </c>
      <c r="H59" s="23">
        <v>221.26047500000001</v>
      </c>
      <c r="I59" s="23">
        <v>219.35472799999999</v>
      </c>
      <c r="J59" s="23">
        <v>217.448982</v>
      </c>
      <c r="K59" s="24">
        <v>215.54323600000001</v>
      </c>
      <c r="M59" s="3"/>
      <c r="O59" s="22"/>
    </row>
    <row r="60" spans="1:15" x14ac:dyDescent="0.25">
      <c r="A60" s="8" t="s">
        <v>31</v>
      </c>
      <c r="B60" s="9">
        <f t="shared" si="3"/>
        <v>45.640897590361448</v>
      </c>
      <c r="C60" s="26">
        <v>-0.17000000000000004</v>
      </c>
      <c r="D60" s="27">
        <v>42.526868999999998</v>
      </c>
      <c r="E60" s="23">
        <v>41.863309000000001</v>
      </c>
      <c r="F60" s="23">
        <v>41.199748</v>
      </c>
      <c r="G60" s="23">
        <v>40.536188000000003</v>
      </c>
      <c r="H60" s="23">
        <v>39.872627000000001</v>
      </c>
      <c r="I60" s="23">
        <v>39.209066</v>
      </c>
      <c r="J60" s="23">
        <v>38.545506000000003</v>
      </c>
      <c r="K60" s="24">
        <v>37.881945000000002</v>
      </c>
      <c r="M60" s="3"/>
      <c r="O60" s="22"/>
    </row>
    <row r="61" spans="1:15" x14ac:dyDescent="0.25">
      <c r="A61" s="8" t="s">
        <v>32</v>
      </c>
      <c r="B61" s="9">
        <f t="shared" si="3"/>
        <v>380.65640714285712</v>
      </c>
      <c r="C61" s="26">
        <v>-0.16000000000000003</v>
      </c>
      <c r="D61" s="27">
        <v>350.41169200000002</v>
      </c>
      <c r="E61" s="23">
        <v>346.03164800000002</v>
      </c>
      <c r="F61" s="23">
        <v>341.65160400000002</v>
      </c>
      <c r="G61" s="23">
        <v>337.27155900000002</v>
      </c>
      <c r="H61" s="23">
        <v>332.89151500000003</v>
      </c>
      <c r="I61" s="23">
        <v>328.51147099999997</v>
      </c>
      <c r="J61" s="23">
        <v>324.13142599999998</v>
      </c>
      <c r="K61" s="24">
        <v>319.75138199999998</v>
      </c>
      <c r="M61" s="3"/>
      <c r="O61" s="22"/>
    </row>
    <row r="62" spans="1:15" x14ac:dyDescent="0.25">
      <c r="M62" s="3"/>
    </row>
    <row r="63" spans="1:15" x14ac:dyDescent="0.25">
      <c r="A63" s="2" t="s">
        <v>44</v>
      </c>
    </row>
    <row r="64" spans="1:15" x14ac:dyDescent="0.25">
      <c r="A64" s="19" t="s">
        <v>52</v>
      </c>
      <c r="B64" s="21" t="s">
        <v>51</v>
      </c>
      <c r="C64" s="20"/>
      <c r="D64" s="20"/>
      <c r="E64" s="20"/>
      <c r="F64" s="20"/>
      <c r="G64" s="20"/>
      <c r="H64" s="20"/>
      <c r="I64" s="20"/>
      <c r="J64" s="20"/>
      <c r="K64" s="20"/>
    </row>
    <row r="65" spans="1:11" x14ac:dyDescent="0.25">
      <c r="A65" s="19" t="s">
        <v>54</v>
      </c>
      <c r="B65" s="21" t="s">
        <v>49</v>
      </c>
      <c r="C65" s="20"/>
      <c r="D65" s="20"/>
      <c r="E65" s="20"/>
      <c r="F65" s="20"/>
      <c r="G65" s="20"/>
      <c r="H65" s="20"/>
      <c r="I65" s="20"/>
      <c r="J65" s="20"/>
      <c r="K65" s="20"/>
    </row>
    <row r="66" spans="1:11" x14ac:dyDescent="0.25">
      <c r="B66" s="13"/>
      <c r="C66" s="13"/>
      <c r="D66" s="13"/>
      <c r="E66" s="13"/>
      <c r="F66" s="13"/>
      <c r="G66" s="13"/>
      <c r="H66" s="13"/>
      <c r="I66" s="13"/>
      <c r="J66" s="13"/>
      <c r="K66" s="13"/>
    </row>
    <row r="67" spans="1:11" x14ac:dyDescent="0.25">
      <c r="A67" s="2" t="s">
        <v>37</v>
      </c>
    </row>
    <row r="68" spans="1:11" ht="60" customHeight="1" x14ac:dyDescent="0.25">
      <c r="A68" s="8" t="s">
        <v>59</v>
      </c>
      <c r="B68" s="20" t="s">
        <v>48</v>
      </c>
      <c r="C68" s="20"/>
      <c r="D68" s="20"/>
      <c r="E68" s="20"/>
      <c r="F68" s="20"/>
      <c r="G68" s="20"/>
      <c r="H68" s="20"/>
      <c r="I68" s="20"/>
      <c r="J68" s="20"/>
      <c r="K68" s="20"/>
    </row>
    <row r="69" spans="1:11" ht="45" customHeight="1" x14ac:dyDescent="0.25">
      <c r="A69" s="19" t="s">
        <v>58</v>
      </c>
      <c r="B69" s="20" t="s">
        <v>50</v>
      </c>
      <c r="C69" s="20"/>
      <c r="D69" s="20"/>
      <c r="E69" s="20"/>
      <c r="F69" s="20"/>
      <c r="G69" s="20"/>
      <c r="H69" s="20"/>
      <c r="I69" s="20"/>
      <c r="J69" s="20"/>
      <c r="K69" s="20"/>
    </row>
    <row r="70" spans="1:11" x14ac:dyDescent="0.25">
      <c r="B70" s="13"/>
      <c r="C70" s="13"/>
      <c r="D70" s="13"/>
      <c r="E70" s="13"/>
      <c r="F70" s="13"/>
      <c r="G70" s="13"/>
      <c r="H70" s="13"/>
      <c r="I70" s="13"/>
      <c r="J70" s="13"/>
      <c r="K70" s="13"/>
    </row>
  </sheetData>
  <mergeCells count="4">
    <mergeCell ref="B68:K68"/>
    <mergeCell ref="B69:K69"/>
    <mergeCell ref="B65:K65"/>
    <mergeCell ref="B64:K64"/>
  </mergeCells>
  <hyperlinks>
    <hyperlink ref="B65" r:id="rId1"/>
    <hyperlink ref="B64"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R72"/>
  <sheetViews>
    <sheetView zoomScale="85" zoomScaleNormal="85" workbookViewId="0">
      <selection activeCell="T10" sqref="T10"/>
    </sheetView>
  </sheetViews>
  <sheetFormatPr defaultRowHeight="15" x14ac:dyDescent="0.25"/>
  <cols>
    <col min="1" max="1" width="17.5703125" style="1" customWidth="1"/>
    <col min="2" max="18" width="10.5703125" style="1" customWidth="1"/>
    <col min="19" max="16384" width="9.140625" style="1"/>
  </cols>
  <sheetData>
    <row r="1" spans="1:18" x14ac:dyDescent="0.25">
      <c r="A1" s="2" t="s">
        <v>44</v>
      </c>
    </row>
    <row r="2" spans="1:18" ht="30" x14ac:dyDescent="0.25">
      <c r="A2" s="19" t="s">
        <v>62</v>
      </c>
      <c r="B2" s="21" t="s">
        <v>45</v>
      </c>
      <c r="C2" s="20"/>
      <c r="D2" s="20"/>
      <c r="E2" s="20"/>
      <c r="F2" s="20"/>
      <c r="G2" s="20"/>
      <c r="H2" s="20"/>
      <c r="I2" s="20"/>
      <c r="J2" s="20"/>
      <c r="K2" s="20"/>
      <c r="L2" s="20"/>
      <c r="M2" s="20"/>
      <c r="N2" s="20"/>
      <c r="O2" s="20"/>
      <c r="P2" s="20"/>
      <c r="Q2" s="20"/>
      <c r="R2" s="20"/>
    </row>
    <row r="3" spans="1:18" x14ac:dyDescent="0.25">
      <c r="A3" s="8" t="s">
        <v>61</v>
      </c>
      <c r="B3" s="21" t="s">
        <v>46</v>
      </c>
      <c r="C3" s="20"/>
      <c r="D3" s="20"/>
      <c r="E3" s="20"/>
      <c r="F3" s="20"/>
      <c r="G3" s="20"/>
      <c r="H3" s="20"/>
      <c r="I3" s="20"/>
      <c r="J3" s="20"/>
      <c r="K3" s="20"/>
      <c r="L3" s="20"/>
      <c r="M3" s="20"/>
      <c r="N3" s="20"/>
      <c r="O3" s="20"/>
      <c r="P3" s="20"/>
      <c r="Q3" s="20"/>
      <c r="R3" s="20"/>
    </row>
    <row r="4" spans="1:18" ht="30" x14ac:dyDescent="0.25">
      <c r="A4" s="19" t="s">
        <v>63</v>
      </c>
      <c r="B4" s="21" t="s">
        <v>47</v>
      </c>
      <c r="C4" s="20"/>
      <c r="D4" s="20"/>
      <c r="E4" s="20"/>
      <c r="F4" s="20"/>
      <c r="G4" s="20"/>
      <c r="H4" s="20"/>
      <c r="I4" s="20"/>
      <c r="J4" s="20"/>
      <c r="K4" s="20"/>
      <c r="L4" s="20"/>
      <c r="M4" s="20"/>
      <c r="N4" s="20"/>
      <c r="O4" s="20"/>
      <c r="P4" s="20"/>
      <c r="Q4" s="20"/>
      <c r="R4" s="20"/>
    </row>
    <row r="5" spans="1:18" x14ac:dyDescent="0.25">
      <c r="B5" s="13"/>
      <c r="C5" s="13"/>
      <c r="D5" s="13"/>
      <c r="E5" s="13"/>
      <c r="F5" s="13"/>
      <c r="G5" s="13"/>
      <c r="H5" s="13"/>
      <c r="I5" s="13"/>
      <c r="J5" s="13"/>
      <c r="K5" s="13"/>
      <c r="L5" s="13"/>
      <c r="M5" s="13"/>
      <c r="N5" s="13"/>
      <c r="O5" s="13"/>
      <c r="P5" s="13"/>
      <c r="Q5" s="13"/>
      <c r="R5" s="13"/>
    </row>
    <row r="6" spans="1:18" x14ac:dyDescent="0.25">
      <c r="A6" s="2" t="s">
        <v>36</v>
      </c>
    </row>
    <row r="7" spans="1:18" s="3" customFormat="1" ht="30" x14ac:dyDescent="0.25">
      <c r="A7" s="5" t="s">
        <v>0</v>
      </c>
      <c r="B7" s="6" t="s">
        <v>1</v>
      </c>
      <c r="C7" s="5">
        <v>2005</v>
      </c>
      <c r="D7" s="5">
        <v>2006</v>
      </c>
      <c r="E7" s="5">
        <v>2007</v>
      </c>
      <c r="F7" s="5">
        <v>2008</v>
      </c>
      <c r="G7" s="5">
        <v>2009</v>
      </c>
      <c r="H7" s="5">
        <v>2010</v>
      </c>
      <c r="I7" s="5">
        <v>2011</v>
      </c>
      <c r="J7" s="5">
        <v>2012</v>
      </c>
      <c r="K7" s="5">
        <v>2013</v>
      </c>
      <c r="L7" s="5">
        <v>2014</v>
      </c>
      <c r="M7" s="5">
        <v>2015</v>
      </c>
      <c r="N7" s="5">
        <v>2016</v>
      </c>
      <c r="O7" s="5">
        <v>2017</v>
      </c>
      <c r="P7" s="5">
        <v>2018</v>
      </c>
      <c r="Q7" s="5">
        <v>2019</v>
      </c>
      <c r="R7" s="5">
        <v>2020</v>
      </c>
    </row>
    <row r="8" spans="1:18" x14ac:dyDescent="0.25">
      <c r="A8" s="8" t="s">
        <v>4</v>
      </c>
      <c r="B8" s="9">
        <f t="shared" ref="B8:B35" si="0">B39*100/$B39</f>
        <v>100</v>
      </c>
      <c r="C8" s="12" t="s">
        <v>8</v>
      </c>
      <c r="D8" s="12" t="s">
        <v>8</v>
      </c>
      <c r="E8" s="12" t="s">
        <v>8</v>
      </c>
      <c r="F8" s="12" t="s">
        <v>8</v>
      </c>
      <c r="G8" s="12" t="s">
        <v>8</v>
      </c>
      <c r="H8" s="12" t="s">
        <v>8</v>
      </c>
      <c r="I8" s="12" t="s">
        <v>8</v>
      </c>
      <c r="J8" s="12" t="s">
        <v>8</v>
      </c>
      <c r="K8" s="11"/>
      <c r="L8" s="11"/>
      <c r="M8" s="11"/>
      <c r="N8" s="11"/>
      <c r="O8" s="11"/>
      <c r="P8" s="11"/>
      <c r="Q8" s="11"/>
      <c r="R8" s="11"/>
    </row>
    <row r="9" spans="1:18" x14ac:dyDescent="0.25">
      <c r="A9" s="8" t="s">
        <v>5</v>
      </c>
      <c r="B9" s="9">
        <f t="shared" si="0"/>
        <v>100</v>
      </c>
      <c r="C9" s="12" t="s">
        <v>8</v>
      </c>
      <c r="D9" s="12" t="s">
        <v>8</v>
      </c>
      <c r="E9" s="12" t="s">
        <v>8</v>
      </c>
      <c r="F9" s="12" t="s">
        <v>8</v>
      </c>
      <c r="G9" s="12" t="s">
        <v>8</v>
      </c>
      <c r="H9" s="12" t="s">
        <v>8</v>
      </c>
      <c r="I9" s="12" t="s">
        <v>8</v>
      </c>
      <c r="J9" s="12" t="s">
        <v>8</v>
      </c>
      <c r="K9" s="11"/>
      <c r="L9" s="11"/>
      <c r="M9" s="11"/>
      <c r="N9" s="11"/>
      <c r="O9" s="11"/>
      <c r="P9" s="11"/>
      <c r="Q9" s="11"/>
      <c r="R9" s="11"/>
    </row>
    <row r="10" spans="1:18" x14ac:dyDescent="0.25">
      <c r="A10" s="8" t="s">
        <v>6</v>
      </c>
      <c r="B10" s="9">
        <f t="shared" si="0"/>
        <v>100</v>
      </c>
      <c r="C10" s="12" t="s">
        <v>8</v>
      </c>
      <c r="D10" s="12" t="s">
        <v>8</v>
      </c>
      <c r="E10" s="12" t="s">
        <v>8</v>
      </c>
      <c r="F10" s="12" t="s">
        <v>8</v>
      </c>
      <c r="G10" s="12" t="s">
        <v>8</v>
      </c>
      <c r="H10" s="12" t="s">
        <v>8</v>
      </c>
      <c r="I10" s="12" t="s">
        <v>8</v>
      </c>
      <c r="J10" s="12" t="s">
        <v>8</v>
      </c>
      <c r="K10" s="11"/>
      <c r="L10" s="11"/>
      <c r="M10" s="11"/>
      <c r="N10" s="11"/>
      <c r="O10" s="11"/>
      <c r="P10" s="11"/>
      <c r="Q10" s="11"/>
      <c r="R10" s="11"/>
    </row>
    <row r="11" spans="1:18" x14ac:dyDescent="0.25">
      <c r="A11" s="8" t="s">
        <v>7</v>
      </c>
      <c r="B11" s="9">
        <f t="shared" si="0"/>
        <v>100</v>
      </c>
      <c r="C11" s="12" t="s">
        <v>8</v>
      </c>
      <c r="D11" s="12" t="s">
        <v>8</v>
      </c>
      <c r="E11" s="12" t="s">
        <v>8</v>
      </c>
      <c r="F11" s="12" t="s">
        <v>8</v>
      </c>
      <c r="G11" s="12" t="s">
        <v>8</v>
      </c>
      <c r="H11" s="12" t="s">
        <v>8</v>
      </c>
      <c r="I11" s="12" t="s">
        <v>8</v>
      </c>
      <c r="J11" s="12" t="s">
        <v>8</v>
      </c>
      <c r="K11" s="11"/>
      <c r="L11" s="11"/>
      <c r="M11" s="11"/>
      <c r="N11" s="11"/>
      <c r="O11" s="11"/>
      <c r="P11" s="11"/>
      <c r="Q11" s="11"/>
      <c r="R11" s="11"/>
    </row>
    <row r="12" spans="1:18" x14ac:dyDescent="0.25">
      <c r="A12" s="8" t="s">
        <v>9</v>
      </c>
      <c r="B12" s="9">
        <f t="shared" si="0"/>
        <v>100</v>
      </c>
      <c r="C12" s="12" t="s">
        <v>8</v>
      </c>
      <c r="D12" s="12" t="s">
        <v>8</v>
      </c>
      <c r="E12" s="12" t="s">
        <v>8</v>
      </c>
      <c r="F12" s="12" t="s">
        <v>8</v>
      </c>
      <c r="G12" s="12" t="s">
        <v>8</v>
      </c>
      <c r="H12" s="12" t="s">
        <v>8</v>
      </c>
      <c r="I12" s="12" t="s">
        <v>8</v>
      </c>
      <c r="J12" s="12" t="s">
        <v>8</v>
      </c>
      <c r="K12" s="11"/>
      <c r="L12" s="11"/>
      <c r="M12" s="11"/>
      <c r="N12" s="11"/>
      <c r="O12" s="11"/>
      <c r="P12" s="11"/>
      <c r="Q12" s="11"/>
      <c r="R12" s="11"/>
    </row>
    <row r="13" spans="1:18" x14ac:dyDescent="0.25">
      <c r="A13" s="8" t="s">
        <v>10</v>
      </c>
      <c r="B13" s="9">
        <f t="shared" si="0"/>
        <v>100</v>
      </c>
      <c r="C13" s="12" t="s">
        <v>8</v>
      </c>
      <c r="D13" s="12" t="s">
        <v>8</v>
      </c>
      <c r="E13" s="12" t="s">
        <v>8</v>
      </c>
      <c r="F13" s="12" t="s">
        <v>8</v>
      </c>
      <c r="G13" s="12" t="s">
        <v>8</v>
      </c>
      <c r="H13" s="12" t="s">
        <v>8</v>
      </c>
      <c r="I13" s="12" t="s">
        <v>8</v>
      </c>
      <c r="J13" s="12" t="s">
        <v>8</v>
      </c>
      <c r="K13" s="11"/>
      <c r="L13" s="11"/>
      <c r="M13" s="11"/>
      <c r="N13" s="11"/>
      <c r="O13" s="11"/>
      <c r="P13" s="11"/>
      <c r="Q13" s="11"/>
      <c r="R13" s="11"/>
    </row>
    <row r="14" spans="1:18" x14ac:dyDescent="0.25">
      <c r="A14" s="8" t="s">
        <v>11</v>
      </c>
      <c r="B14" s="9">
        <f t="shared" si="0"/>
        <v>100</v>
      </c>
      <c r="C14" s="12" t="s">
        <v>8</v>
      </c>
      <c r="D14" s="12" t="s">
        <v>8</v>
      </c>
      <c r="E14" s="12" t="s">
        <v>8</v>
      </c>
      <c r="F14" s="12" t="s">
        <v>8</v>
      </c>
      <c r="G14" s="12" t="s">
        <v>8</v>
      </c>
      <c r="H14" s="12" t="s">
        <v>8</v>
      </c>
      <c r="I14" s="12" t="s">
        <v>8</v>
      </c>
      <c r="J14" s="12" t="s">
        <v>8</v>
      </c>
      <c r="K14" s="11"/>
      <c r="L14" s="11"/>
      <c r="M14" s="11"/>
      <c r="N14" s="11"/>
      <c r="O14" s="11"/>
      <c r="P14" s="11"/>
      <c r="Q14" s="11"/>
      <c r="R14" s="11"/>
    </row>
    <row r="15" spans="1:18" x14ac:dyDescent="0.25">
      <c r="A15" s="8" t="s">
        <v>12</v>
      </c>
      <c r="B15" s="9">
        <f t="shared" si="0"/>
        <v>100.00000000000001</v>
      </c>
      <c r="C15" s="12" t="s">
        <v>8</v>
      </c>
      <c r="D15" s="12" t="s">
        <v>8</v>
      </c>
      <c r="E15" s="12" t="s">
        <v>8</v>
      </c>
      <c r="F15" s="12" t="s">
        <v>8</v>
      </c>
      <c r="G15" s="12" t="s">
        <v>8</v>
      </c>
      <c r="H15" s="12" t="s">
        <v>8</v>
      </c>
      <c r="I15" s="12" t="s">
        <v>8</v>
      </c>
      <c r="J15" s="12" t="s">
        <v>8</v>
      </c>
      <c r="K15" s="11"/>
      <c r="L15" s="11"/>
      <c r="M15" s="11"/>
      <c r="N15" s="11"/>
      <c r="O15" s="11"/>
      <c r="P15" s="11"/>
      <c r="Q15" s="11"/>
      <c r="R15" s="11"/>
    </row>
    <row r="16" spans="1:18" x14ac:dyDescent="0.25">
      <c r="A16" s="8" t="s">
        <v>13</v>
      </c>
      <c r="B16" s="9">
        <f t="shared" si="0"/>
        <v>100</v>
      </c>
      <c r="C16" s="12" t="s">
        <v>8</v>
      </c>
      <c r="D16" s="12" t="s">
        <v>8</v>
      </c>
      <c r="E16" s="12" t="s">
        <v>8</v>
      </c>
      <c r="F16" s="12" t="s">
        <v>8</v>
      </c>
      <c r="G16" s="12" t="s">
        <v>8</v>
      </c>
      <c r="H16" s="12" t="s">
        <v>8</v>
      </c>
      <c r="I16" s="12" t="s">
        <v>8</v>
      </c>
      <c r="J16" s="12" t="s">
        <v>8</v>
      </c>
      <c r="K16" s="11"/>
      <c r="L16" s="11"/>
      <c r="M16" s="11"/>
      <c r="N16" s="11"/>
      <c r="O16" s="11"/>
      <c r="P16" s="11"/>
      <c r="Q16" s="11"/>
      <c r="R16" s="11"/>
    </row>
    <row r="17" spans="1:18" x14ac:dyDescent="0.25">
      <c r="A17" s="8" t="s">
        <v>14</v>
      </c>
      <c r="B17" s="9">
        <f t="shared" si="0"/>
        <v>99.999999999999986</v>
      </c>
      <c r="C17" s="12" t="s">
        <v>8</v>
      </c>
      <c r="D17" s="12" t="s">
        <v>8</v>
      </c>
      <c r="E17" s="12" t="s">
        <v>8</v>
      </c>
      <c r="F17" s="12" t="s">
        <v>8</v>
      </c>
      <c r="G17" s="12" t="s">
        <v>8</v>
      </c>
      <c r="H17" s="12" t="s">
        <v>8</v>
      </c>
      <c r="I17" s="12" t="s">
        <v>8</v>
      </c>
      <c r="J17" s="12" t="s">
        <v>8</v>
      </c>
      <c r="K17" s="11"/>
      <c r="L17" s="11"/>
      <c r="M17" s="11"/>
      <c r="N17" s="11"/>
      <c r="O17" s="11"/>
      <c r="P17" s="11"/>
      <c r="Q17" s="11"/>
      <c r="R17" s="11"/>
    </row>
    <row r="18" spans="1:18" x14ac:dyDescent="0.25">
      <c r="A18" s="8" t="s">
        <v>15</v>
      </c>
      <c r="B18" s="9">
        <f t="shared" si="0"/>
        <v>100</v>
      </c>
      <c r="C18" s="12" t="s">
        <v>8</v>
      </c>
      <c r="D18" s="12" t="s">
        <v>8</v>
      </c>
      <c r="E18" s="12" t="s">
        <v>8</v>
      </c>
      <c r="F18" s="12" t="s">
        <v>8</v>
      </c>
      <c r="G18" s="12" t="s">
        <v>8</v>
      </c>
      <c r="H18" s="12" t="s">
        <v>8</v>
      </c>
      <c r="I18" s="12" t="s">
        <v>8</v>
      </c>
      <c r="J18" s="12" t="s">
        <v>8</v>
      </c>
      <c r="K18" s="11"/>
      <c r="L18" s="11"/>
      <c r="M18" s="11"/>
      <c r="N18" s="11"/>
      <c r="O18" s="11"/>
      <c r="P18" s="11"/>
      <c r="Q18" s="11"/>
      <c r="R18" s="11"/>
    </row>
    <row r="19" spans="1:18" x14ac:dyDescent="0.25">
      <c r="A19" s="8" t="s">
        <v>16</v>
      </c>
      <c r="B19" s="9">
        <f t="shared" si="0"/>
        <v>100</v>
      </c>
      <c r="C19" s="12" t="s">
        <v>8</v>
      </c>
      <c r="D19" s="12" t="s">
        <v>8</v>
      </c>
      <c r="E19" s="12" t="s">
        <v>8</v>
      </c>
      <c r="F19" s="12" t="s">
        <v>8</v>
      </c>
      <c r="G19" s="12" t="s">
        <v>8</v>
      </c>
      <c r="H19" s="12" t="s">
        <v>8</v>
      </c>
      <c r="I19" s="12" t="s">
        <v>8</v>
      </c>
      <c r="J19" s="12" t="s">
        <v>8</v>
      </c>
      <c r="K19" s="11"/>
      <c r="L19" s="11"/>
      <c r="M19" s="11"/>
      <c r="N19" s="11"/>
      <c r="O19" s="11"/>
      <c r="P19" s="11"/>
      <c r="Q19" s="11"/>
      <c r="R19" s="11"/>
    </row>
    <row r="20" spans="1:18" x14ac:dyDescent="0.25">
      <c r="A20" s="8" t="s">
        <v>17</v>
      </c>
      <c r="B20" s="9">
        <f t="shared" si="0"/>
        <v>100</v>
      </c>
      <c r="C20" s="12" t="s">
        <v>8</v>
      </c>
      <c r="D20" s="12" t="s">
        <v>8</v>
      </c>
      <c r="E20" s="12" t="s">
        <v>8</v>
      </c>
      <c r="F20" s="12" t="s">
        <v>8</v>
      </c>
      <c r="G20" s="12" t="s">
        <v>8</v>
      </c>
      <c r="H20" s="12" t="s">
        <v>8</v>
      </c>
      <c r="I20" s="12" t="s">
        <v>8</v>
      </c>
      <c r="J20" s="12" t="s">
        <v>8</v>
      </c>
      <c r="K20" s="11"/>
      <c r="L20" s="11"/>
      <c r="M20" s="11"/>
      <c r="N20" s="11"/>
      <c r="O20" s="11"/>
      <c r="P20" s="11"/>
      <c r="Q20" s="11"/>
      <c r="R20" s="11"/>
    </row>
    <row r="21" spans="1:18" x14ac:dyDescent="0.25">
      <c r="A21" s="8" t="s">
        <v>18</v>
      </c>
      <c r="B21" s="9">
        <f t="shared" si="0"/>
        <v>100</v>
      </c>
      <c r="C21" s="12" t="s">
        <v>8</v>
      </c>
      <c r="D21" s="12" t="s">
        <v>8</v>
      </c>
      <c r="E21" s="12" t="s">
        <v>8</v>
      </c>
      <c r="F21" s="12" t="s">
        <v>8</v>
      </c>
      <c r="G21" s="12" t="s">
        <v>8</v>
      </c>
      <c r="H21" s="12" t="s">
        <v>8</v>
      </c>
      <c r="I21" s="12" t="s">
        <v>8</v>
      </c>
      <c r="J21" s="12" t="s">
        <v>8</v>
      </c>
      <c r="K21" s="11"/>
      <c r="L21" s="11"/>
      <c r="M21" s="11"/>
      <c r="N21" s="11"/>
      <c r="O21" s="11"/>
      <c r="P21" s="11"/>
      <c r="Q21" s="11"/>
      <c r="R21" s="11"/>
    </row>
    <row r="22" spans="1:18" x14ac:dyDescent="0.25">
      <c r="A22" s="8" t="s">
        <v>19</v>
      </c>
      <c r="B22" s="9">
        <f t="shared" si="0"/>
        <v>100</v>
      </c>
      <c r="C22" s="12" t="s">
        <v>8</v>
      </c>
      <c r="D22" s="12" t="s">
        <v>8</v>
      </c>
      <c r="E22" s="12" t="s">
        <v>8</v>
      </c>
      <c r="F22" s="12" t="s">
        <v>8</v>
      </c>
      <c r="G22" s="12" t="s">
        <v>8</v>
      </c>
      <c r="H22" s="12" t="s">
        <v>8</v>
      </c>
      <c r="I22" s="12" t="s">
        <v>8</v>
      </c>
      <c r="J22" s="12" t="s">
        <v>8</v>
      </c>
      <c r="K22" s="11"/>
      <c r="L22" s="11"/>
      <c r="M22" s="11"/>
      <c r="N22" s="11"/>
      <c r="O22" s="11"/>
      <c r="P22" s="11"/>
      <c r="Q22" s="11"/>
      <c r="R22" s="11"/>
    </row>
    <row r="23" spans="1:18" x14ac:dyDescent="0.25">
      <c r="A23" s="8" t="s">
        <v>20</v>
      </c>
      <c r="B23" s="9">
        <f t="shared" si="0"/>
        <v>100</v>
      </c>
      <c r="C23" s="12" t="s">
        <v>8</v>
      </c>
      <c r="D23" s="12" t="s">
        <v>8</v>
      </c>
      <c r="E23" s="12" t="s">
        <v>8</v>
      </c>
      <c r="F23" s="12" t="s">
        <v>8</v>
      </c>
      <c r="G23" s="12" t="s">
        <v>8</v>
      </c>
      <c r="H23" s="12" t="s">
        <v>8</v>
      </c>
      <c r="I23" s="12" t="s">
        <v>8</v>
      </c>
      <c r="J23" s="12" t="s">
        <v>8</v>
      </c>
      <c r="K23" s="11"/>
      <c r="L23" s="11"/>
      <c r="M23" s="11"/>
      <c r="N23" s="11"/>
      <c r="O23" s="11"/>
      <c r="P23" s="11"/>
      <c r="Q23" s="11"/>
      <c r="R23" s="11"/>
    </row>
    <row r="24" spans="1:18" x14ac:dyDescent="0.25">
      <c r="A24" s="8" t="s">
        <v>21</v>
      </c>
      <c r="B24" s="9">
        <f t="shared" si="0"/>
        <v>100.00000000000001</v>
      </c>
      <c r="C24" s="12" t="s">
        <v>8</v>
      </c>
      <c r="D24" s="12" t="s">
        <v>8</v>
      </c>
      <c r="E24" s="12" t="s">
        <v>8</v>
      </c>
      <c r="F24" s="12" t="s">
        <v>8</v>
      </c>
      <c r="G24" s="12" t="s">
        <v>8</v>
      </c>
      <c r="H24" s="12" t="s">
        <v>8</v>
      </c>
      <c r="I24" s="12" t="s">
        <v>8</v>
      </c>
      <c r="J24" s="12" t="s">
        <v>8</v>
      </c>
      <c r="K24" s="11"/>
      <c r="L24" s="11"/>
      <c r="M24" s="11"/>
      <c r="N24" s="11"/>
      <c r="O24" s="11"/>
      <c r="P24" s="11"/>
      <c r="Q24" s="11"/>
      <c r="R24" s="11"/>
    </row>
    <row r="25" spans="1:18" x14ac:dyDescent="0.25">
      <c r="A25" s="8" t="s">
        <v>22</v>
      </c>
      <c r="B25" s="9">
        <f t="shared" si="0"/>
        <v>100</v>
      </c>
      <c r="C25" s="12" t="s">
        <v>8</v>
      </c>
      <c r="D25" s="12" t="s">
        <v>8</v>
      </c>
      <c r="E25" s="12" t="s">
        <v>8</v>
      </c>
      <c r="F25" s="12" t="s">
        <v>8</v>
      </c>
      <c r="G25" s="12" t="s">
        <v>8</v>
      </c>
      <c r="H25" s="12" t="s">
        <v>8</v>
      </c>
      <c r="I25" s="12" t="s">
        <v>8</v>
      </c>
      <c r="J25" s="12" t="s">
        <v>8</v>
      </c>
      <c r="K25" s="11"/>
      <c r="L25" s="11"/>
      <c r="M25" s="11"/>
      <c r="N25" s="11"/>
      <c r="O25" s="11"/>
      <c r="P25" s="11"/>
      <c r="Q25" s="11"/>
      <c r="R25" s="11"/>
    </row>
    <row r="26" spans="1:18" x14ac:dyDescent="0.25">
      <c r="A26" s="8" t="s">
        <v>23</v>
      </c>
      <c r="B26" s="9">
        <f t="shared" si="0"/>
        <v>100</v>
      </c>
      <c r="C26" s="12" t="s">
        <v>8</v>
      </c>
      <c r="D26" s="12" t="s">
        <v>8</v>
      </c>
      <c r="E26" s="12" t="s">
        <v>8</v>
      </c>
      <c r="F26" s="12" t="s">
        <v>8</v>
      </c>
      <c r="G26" s="12" t="s">
        <v>8</v>
      </c>
      <c r="H26" s="12" t="s">
        <v>8</v>
      </c>
      <c r="I26" s="12" t="s">
        <v>8</v>
      </c>
      <c r="J26" s="12" t="s">
        <v>8</v>
      </c>
      <c r="K26" s="11"/>
      <c r="L26" s="11"/>
      <c r="M26" s="11"/>
      <c r="N26" s="11"/>
      <c r="O26" s="11"/>
      <c r="P26" s="11"/>
      <c r="Q26" s="11"/>
      <c r="R26" s="11"/>
    </row>
    <row r="27" spans="1:18" x14ac:dyDescent="0.25">
      <c r="A27" s="8" t="s">
        <v>24</v>
      </c>
      <c r="B27" s="9">
        <f t="shared" si="0"/>
        <v>100</v>
      </c>
      <c r="C27" s="12" t="s">
        <v>8</v>
      </c>
      <c r="D27" s="12" t="s">
        <v>8</v>
      </c>
      <c r="E27" s="12" t="s">
        <v>8</v>
      </c>
      <c r="F27" s="12" t="s">
        <v>8</v>
      </c>
      <c r="G27" s="12" t="s">
        <v>8</v>
      </c>
      <c r="H27" s="12" t="s">
        <v>8</v>
      </c>
      <c r="I27" s="12" t="s">
        <v>8</v>
      </c>
      <c r="J27" s="12" t="s">
        <v>8</v>
      </c>
      <c r="K27" s="11"/>
      <c r="L27" s="11"/>
      <c r="M27" s="11"/>
      <c r="N27" s="11"/>
      <c r="O27" s="11"/>
      <c r="P27" s="11"/>
      <c r="Q27" s="11"/>
      <c r="R27" s="11"/>
    </row>
    <row r="28" spans="1:18" x14ac:dyDescent="0.25">
      <c r="A28" s="8" t="s">
        <v>25</v>
      </c>
      <c r="B28" s="9">
        <f t="shared" si="0"/>
        <v>100</v>
      </c>
      <c r="C28" s="12" t="s">
        <v>8</v>
      </c>
      <c r="D28" s="12" t="s">
        <v>8</v>
      </c>
      <c r="E28" s="12" t="s">
        <v>8</v>
      </c>
      <c r="F28" s="12" t="s">
        <v>8</v>
      </c>
      <c r="G28" s="12" t="s">
        <v>8</v>
      </c>
      <c r="H28" s="12" t="s">
        <v>8</v>
      </c>
      <c r="I28" s="12" t="s">
        <v>8</v>
      </c>
      <c r="J28" s="12" t="s">
        <v>8</v>
      </c>
      <c r="K28" s="11"/>
      <c r="L28" s="11"/>
      <c r="M28" s="11"/>
      <c r="N28" s="11"/>
      <c r="O28" s="11"/>
      <c r="P28" s="11"/>
      <c r="Q28" s="11"/>
      <c r="R28" s="11"/>
    </row>
    <row r="29" spans="1:18" x14ac:dyDescent="0.25">
      <c r="A29" s="8" t="s">
        <v>26</v>
      </c>
      <c r="B29" s="9">
        <f t="shared" si="0"/>
        <v>100</v>
      </c>
      <c r="C29" s="12" t="s">
        <v>8</v>
      </c>
      <c r="D29" s="12" t="s">
        <v>8</v>
      </c>
      <c r="E29" s="12" t="s">
        <v>8</v>
      </c>
      <c r="F29" s="12" t="s">
        <v>8</v>
      </c>
      <c r="G29" s="12" t="s">
        <v>8</v>
      </c>
      <c r="H29" s="12" t="s">
        <v>8</v>
      </c>
      <c r="I29" s="12" t="s">
        <v>8</v>
      </c>
      <c r="J29" s="12" t="s">
        <v>8</v>
      </c>
      <c r="K29" s="11"/>
      <c r="L29" s="11"/>
      <c r="M29" s="11"/>
      <c r="N29" s="11"/>
      <c r="O29" s="11"/>
      <c r="P29" s="11"/>
      <c r="Q29" s="11"/>
      <c r="R29" s="11"/>
    </row>
    <row r="30" spans="1:18" x14ac:dyDescent="0.25">
      <c r="A30" s="8" t="s">
        <v>27</v>
      </c>
      <c r="B30" s="9">
        <f t="shared" si="0"/>
        <v>100</v>
      </c>
      <c r="C30" s="12" t="s">
        <v>8</v>
      </c>
      <c r="D30" s="12" t="s">
        <v>8</v>
      </c>
      <c r="E30" s="12" t="s">
        <v>8</v>
      </c>
      <c r="F30" s="12" t="s">
        <v>8</v>
      </c>
      <c r="G30" s="12" t="s">
        <v>8</v>
      </c>
      <c r="H30" s="12" t="s">
        <v>8</v>
      </c>
      <c r="I30" s="12" t="s">
        <v>8</v>
      </c>
      <c r="J30" s="12" t="s">
        <v>8</v>
      </c>
      <c r="K30" s="11"/>
      <c r="L30" s="11"/>
      <c r="M30" s="11"/>
      <c r="N30" s="11"/>
      <c r="O30" s="11"/>
      <c r="P30" s="11"/>
      <c r="Q30" s="11"/>
      <c r="R30" s="11"/>
    </row>
    <row r="31" spans="1:18" x14ac:dyDescent="0.25">
      <c r="A31" s="8" t="s">
        <v>28</v>
      </c>
      <c r="B31" s="9">
        <f t="shared" si="0"/>
        <v>99.999999999999986</v>
      </c>
      <c r="C31" s="12" t="s">
        <v>8</v>
      </c>
      <c r="D31" s="12" t="s">
        <v>8</v>
      </c>
      <c r="E31" s="12" t="s">
        <v>8</v>
      </c>
      <c r="F31" s="12" t="s">
        <v>8</v>
      </c>
      <c r="G31" s="12" t="s">
        <v>8</v>
      </c>
      <c r="H31" s="12" t="s">
        <v>8</v>
      </c>
      <c r="I31" s="12" t="s">
        <v>8</v>
      </c>
      <c r="J31" s="12" t="s">
        <v>8</v>
      </c>
      <c r="K31" s="11"/>
      <c r="L31" s="11"/>
      <c r="M31" s="11"/>
      <c r="N31" s="11"/>
      <c r="O31" s="11"/>
      <c r="P31" s="11"/>
      <c r="Q31" s="11"/>
      <c r="R31" s="11"/>
    </row>
    <row r="32" spans="1:18" x14ac:dyDescent="0.25">
      <c r="A32" s="8" t="s">
        <v>29</v>
      </c>
      <c r="B32" s="9">
        <f t="shared" si="0"/>
        <v>100.00000000000001</v>
      </c>
      <c r="C32" s="12" t="s">
        <v>8</v>
      </c>
      <c r="D32" s="12" t="s">
        <v>8</v>
      </c>
      <c r="E32" s="12" t="s">
        <v>8</v>
      </c>
      <c r="F32" s="12" t="s">
        <v>8</v>
      </c>
      <c r="G32" s="12" t="s">
        <v>8</v>
      </c>
      <c r="H32" s="12" t="s">
        <v>8</v>
      </c>
      <c r="I32" s="12" t="s">
        <v>8</v>
      </c>
      <c r="J32" s="12" t="s">
        <v>8</v>
      </c>
      <c r="K32" s="11"/>
      <c r="L32" s="11"/>
      <c r="M32" s="11"/>
      <c r="N32" s="11"/>
      <c r="O32" s="11"/>
      <c r="P32" s="11"/>
      <c r="Q32" s="11"/>
      <c r="R32" s="11"/>
    </row>
    <row r="33" spans="1:18" x14ac:dyDescent="0.25">
      <c r="A33" s="8" t="s">
        <v>30</v>
      </c>
      <c r="B33" s="9">
        <f t="shared" si="0"/>
        <v>100</v>
      </c>
      <c r="C33" s="12" t="s">
        <v>8</v>
      </c>
      <c r="D33" s="12" t="s">
        <v>8</v>
      </c>
      <c r="E33" s="12" t="s">
        <v>8</v>
      </c>
      <c r="F33" s="12" t="s">
        <v>8</v>
      </c>
      <c r="G33" s="12" t="s">
        <v>8</v>
      </c>
      <c r="H33" s="12" t="s">
        <v>8</v>
      </c>
      <c r="I33" s="12" t="s">
        <v>8</v>
      </c>
      <c r="J33" s="12" t="s">
        <v>8</v>
      </c>
      <c r="K33" s="11"/>
      <c r="L33" s="11"/>
      <c r="M33" s="11"/>
      <c r="N33" s="11"/>
      <c r="O33" s="11"/>
      <c r="P33" s="11"/>
      <c r="Q33" s="11"/>
      <c r="R33" s="11"/>
    </row>
    <row r="34" spans="1:18" x14ac:dyDescent="0.25">
      <c r="A34" s="8" t="s">
        <v>31</v>
      </c>
      <c r="B34" s="9">
        <f t="shared" si="0"/>
        <v>100</v>
      </c>
      <c r="C34" s="12" t="s">
        <v>8</v>
      </c>
      <c r="D34" s="12" t="s">
        <v>8</v>
      </c>
      <c r="E34" s="12" t="s">
        <v>8</v>
      </c>
      <c r="F34" s="12" t="s">
        <v>8</v>
      </c>
      <c r="G34" s="12" t="s">
        <v>8</v>
      </c>
      <c r="H34" s="12" t="s">
        <v>8</v>
      </c>
      <c r="I34" s="12" t="s">
        <v>8</v>
      </c>
      <c r="J34" s="12" t="s">
        <v>8</v>
      </c>
      <c r="K34" s="11"/>
      <c r="L34" s="11"/>
      <c r="M34" s="11"/>
      <c r="N34" s="11"/>
      <c r="O34" s="11"/>
      <c r="P34" s="11"/>
      <c r="Q34" s="11"/>
      <c r="R34" s="11"/>
    </row>
    <row r="35" spans="1:18" x14ac:dyDescent="0.25">
      <c r="A35" s="8" t="s">
        <v>32</v>
      </c>
      <c r="B35" s="9">
        <f t="shared" si="0"/>
        <v>100</v>
      </c>
      <c r="C35" s="12" t="s">
        <v>8</v>
      </c>
      <c r="D35" s="12" t="s">
        <v>8</v>
      </c>
      <c r="E35" s="12" t="s">
        <v>8</v>
      </c>
      <c r="F35" s="12" t="s">
        <v>8</v>
      </c>
      <c r="G35" s="12" t="s">
        <v>8</v>
      </c>
      <c r="H35" s="12" t="s">
        <v>8</v>
      </c>
      <c r="I35" s="12" t="s">
        <v>8</v>
      </c>
      <c r="J35" s="12" t="s">
        <v>8</v>
      </c>
      <c r="K35" s="11"/>
      <c r="L35" s="11"/>
      <c r="M35" s="11"/>
      <c r="N35" s="11"/>
      <c r="O35" s="11"/>
      <c r="P35" s="11"/>
      <c r="Q35" s="11"/>
      <c r="R35" s="11"/>
    </row>
    <row r="37" spans="1:18" x14ac:dyDescent="0.25">
      <c r="A37" s="2" t="s">
        <v>35</v>
      </c>
    </row>
    <row r="38" spans="1:18" s="3" customFormat="1" ht="30" x14ac:dyDescent="0.25">
      <c r="A38" s="5" t="s">
        <v>0</v>
      </c>
      <c r="B38" s="6" t="s">
        <v>1</v>
      </c>
      <c r="C38" s="5">
        <v>2005</v>
      </c>
      <c r="D38" s="5">
        <v>2006</v>
      </c>
      <c r="E38" s="5">
        <v>2007</v>
      </c>
      <c r="F38" s="5">
        <v>2008</v>
      </c>
      <c r="G38" s="5">
        <v>2009</v>
      </c>
      <c r="H38" s="5">
        <v>2010</v>
      </c>
      <c r="I38" s="5">
        <v>2011</v>
      </c>
      <c r="J38" s="5">
        <v>2012</v>
      </c>
      <c r="K38" s="5">
        <v>2013</v>
      </c>
      <c r="L38" s="5">
        <v>2014</v>
      </c>
      <c r="M38" s="5">
        <v>2015</v>
      </c>
      <c r="N38" s="5">
        <v>2016</v>
      </c>
      <c r="O38" s="5">
        <v>2017</v>
      </c>
      <c r="P38" s="5">
        <v>2018</v>
      </c>
      <c r="Q38" s="5">
        <v>2019</v>
      </c>
      <c r="R38" s="5">
        <v>2020</v>
      </c>
    </row>
    <row r="39" spans="1:18" x14ac:dyDescent="0.25">
      <c r="A39" s="8" t="s">
        <v>4</v>
      </c>
      <c r="B39" s="9">
        <v>56.986907019885749</v>
      </c>
      <c r="C39" s="12" t="s">
        <v>8</v>
      </c>
      <c r="D39" s="12" t="s">
        <v>8</v>
      </c>
      <c r="E39" s="12" t="s">
        <v>8</v>
      </c>
      <c r="F39" s="12" t="s">
        <v>8</v>
      </c>
      <c r="G39" s="12" t="s">
        <v>8</v>
      </c>
      <c r="H39" s="12" t="s">
        <v>8</v>
      </c>
      <c r="I39" s="12" t="s">
        <v>8</v>
      </c>
      <c r="J39" s="12" t="s">
        <v>8</v>
      </c>
      <c r="K39" s="11"/>
      <c r="L39" s="11"/>
      <c r="M39" s="11"/>
      <c r="N39" s="11"/>
      <c r="O39" s="11"/>
      <c r="P39" s="11"/>
      <c r="Q39" s="11"/>
      <c r="R39" s="11"/>
    </row>
    <row r="40" spans="1:18" x14ac:dyDescent="0.25">
      <c r="A40" s="8" t="s">
        <v>5</v>
      </c>
      <c r="B40" s="9">
        <v>78.442283141971558</v>
      </c>
      <c r="C40" s="12" t="s">
        <v>8</v>
      </c>
      <c r="D40" s="12" t="s">
        <v>8</v>
      </c>
      <c r="E40" s="12" t="s">
        <v>8</v>
      </c>
      <c r="F40" s="12" t="s">
        <v>8</v>
      </c>
      <c r="G40" s="12" t="s">
        <v>8</v>
      </c>
      <c r="H40" s="12" t="s">
        <v>8</v>
      </c>
      <c r="I40" s="12" t="s">
        <v>8</v>
      </c>
      <c r="J40" s="12" t="s">
        <v>8</v>
      </c>
      <c r="K40" s="11"/>
      <c r="L40" s="11"/>
      <c r="M40" s="11"/>
      <c r="N40" s="11"/>
      <c r="O40" s="11"/>
      <c r="P40" s="11"/>
      <c r="Q40" s="11"/>
      <c r="R40" s="11"/>
    </row>
    <row r="41" spans="1:18" x14ac:dyDescent="0.25">
      <c r="A41" s="8" t="s">
        <v>6</v>
      </c>
      <c r="B41" s="9">
        <v>22.689186989559907</v>
      </c>
      <c r="C41" s="12" t="s">
        <v>8</v>
      </c>
      <c r="D41" s="12" t="s">
        <v>8</v>
      </c>
      <c r="E41" s="12" t="s">
        <v>8</v>
      </c>
      <c r="F41" s="12" t="s">
        <v>8</v>
      </c>
      <c r="G41" s="12" t="s">
        <v>8</v>
      </c>
      <c r="H41" s="12" t="s">
        <v>8</v>
      </c>
      <c r="I41" s="12" t="s">
        <v>8</v>
      </c>
      <c r="J41" s="12" t="s">
        <v>8</v>
      </c>
      <c r="K41" s="11"/>
      <c r="L41" s="11"/>
      <c r="M41" s="11"/>
      <c r="N41" s="11"/>
      <c r="O41" s="11"/>
      <c r="P41" s="11"/>
      <c r="Q41" s="11"/>
      <c r="R41" s="11"/>
    </row>
    <row r="42" spans="1:18" x14ac:dyDescent="0.25">
      <c r="A42" s="8" t="s">
        <v>7</v>
      </c>
      <c r="B42" s="9">
        <v>18.34041118018018</v>
      </c>
      <c r="C42" s="12" t="s">
        <v>8</v>
      </c>
      <c r="D42" s="12" t="s">
        <v>8</v>
      </c>
      <c r="E42" s="12" t="s">
        <v>8</v>
      </c>
      <c r="F42" s="12" t="s">
        <v>8</v>
      </c>
      <c r="G42" s="12" t="s">
        <v>8</v>
      </c>
      <c r="H42" s="12" t="s">
        <v>8</v>
      </c>
      <c r="I42" s="12" t="s">
        <v>8</v>
      </c>
      <c r="J42" s="12" t="s">
        <v>8</v>
      </c>
      <c r="K42" s="11"/>
      <c r="L42" s="11"/>
      <c r="M42" s="11"/>
      <c r="N42" s="11"/>
      <c r="O42" s="11"/>
      <c r="P42" s="11"/>
      <c r="Q42" s="11"/>
      <c r="R42" s="11"/>
    </row>
    <row r="43" spans="1:18" x14ac:dyDescent="0.25">
      <c r="A43" s="8" t="s">
        <v>9</v>
      </c>
      <c r="B43" s="9">
        <v>5.8039459999999998</v>
      </c>
      <c r="C43" s="12" t="s">
        <v>8</v>
      </c>
      <c r="D43" s="12" t="s">
        <v>8</v>
      </c>
      <c r="E43" s="12" t="s">
        <v>8</v>
      </c>
      <c r="F43" s="12" t="s">
        <v>8</v>
      </c>
      <c r="G43" s="12" t="s">
        <v>8</v>
      </c>
      <c r="H43" s="12" t="s">
        <v>8</v>
      </c>
      <c r="I43" s="12" t="s">
        <v>8</v>
      </c>
      <c r="J43" s="12" t="s">
        <v>8</v>
      </c>
      <c r="K43" s="11"/>
      <c r="L43" s="11"/>
      <c r="M43" s="11"/>
      <c r="N43" s="11"/>
      <c r="O43" s="11"/>
      <c r="P43" s="11"/>
      <c r="Q43" s="11"/>
      <c r="R43" s="11"/>
    </row>
    <row r="44" spans="1:18" x14ac:dyDescent="0.25">
      <c r="A44" s="8" t="s">
        <v>10</v>
      </c>
      <c r="B44" s="9">
        <v>60.286082531358311</v>
      </c>
      <c r="C44" s="12" t="s">
        <v>8</v>
      </c>
      <c r="D44" s="12" t="s">
        <v>8</v>
      </c>
      <c r="E44" s="12" t="s">
        <v>8</v>
      </c>
      <c r="F44" s="12" t="s">
        <v>8</v>
      </c>
      <c r="G44" s="12" t="s">
        <v>8</v>
      </c>
      <c r="H44" s="12" t="s">
        <v>8</v>
      </c>
      <c r="I44" s="12" t="s">
        <v>8</v>
      </c>
      <c r="J44" s="12" t="s">
        <v>8</v>
      </c>
      <c r="K44" s="11"/>
      <c r="L44" s="11"/>
      <c r="M44" s="11"/>
      <c r="N44" s="11"/>
      <c r="O44" s="11"/>
      <c r="P44" s="11"/>
      <c r="Q44" s="11"/>
      <c r="R44" s="11"/>
    </row>
    <row r="45" spans="1:18" x14ac:dyDescent="0.25">
      <c r="A45" s="8" t="s">
        <v>11</v>
      </c>
      <c r="B45" s="9">
        <v>37.167636999999999</v>
      </c>
      <c r="C45" s="12" t="s">
        <v>8</v>
      </c>
      <c r="D45" s="12" t="s">
        <v>8</v>
      </c>
      <c r="E45" s="12" t="s">
        <v>8</v>
      </c>
      <c r="F45" s="12" t="s">
        <v>8</v>
      </c>
      <c r="G45" s="12" t="s">
        <v>8</v>
      </c>
      <c r="H45" s="12" t="s">
        <v>8</v>
      </c>
      <c r="I45" s="12" t="s">
        <v>8</v>
      </c>
      <c r="J45" s="12" t="s">
        <v>8</v>
      </c>
      <c r="K45" s="11"/>
      <c r="L45" s="11"/>
      <c r="M45" s="11"/>
      <c r="N45" s="11"/>
      <c r="O45" s="11"/>
      <c r="P45" s="11"/>
      <c r="Q45" s="11"/>
      <c r="R45" s="11"/>
    </row>
    <row r="46" spans="1:18" x14ac:dyDescent="0.25">
      <c r="A46" s="8" t="s">
        <v>12</v>
      </c>
      <c r="B46" s="9">
        <v>5.6474200000000003</v>
      </c>
      <c r="C46" s="12" t="s">
        <v>8</v>
      </c>
      <c r="D46" s="12" t="s">
        <v>8</v>
      </c>
      <c r="E46" s="12" t="s">
        <v>8</v>
      </c>
      <c r="F46" s="12" t="s">
        <v>8</v>
      </c>
      <c r="G46" s="12" t="s">
        <v>8</v>
      </c>
      <c r="H46" s="12" t="s">
        <v>8</v>
      </c>
      <c r="I46" s="12" t="s">
        <v>8</v>
      </c>
      <c r="J46" s="12" t="s">
        <v>8</v>
      </c>
      <c r="K46" s="11"/>
      <c r="L46" s="11"/>
      <c r="M46" s="11"/>
      <c r="N46" s="11"/>
      <c r="O46" s="11"/>
      <c r="P46" s="11"/>
      <c r="Q46" s="11"/>
      <c r="R46" s="11"/>
    </row>
    <row r="47" spans="1:18" x14ac:dyDescent="0.25">
      <c r="A47" s="8" t="s">
        <v>13</v>
      </c>
      <c r="B47" s="9">
        <v>32.965488928048508</v>
      </c>
      <c r="C47" s="12" t="s">
        <v>8</v>
      </c>
      <c r="D47" s="12" t="s">
        <v>8</v>
      </c>
      <c r="E47" s="12" t="s">
        <v>8</v>
      </c>
      <c r="F47" s="12" t="s">
        <v>8</v>
      </c>
      <c r="G47" s="12" t="s">
        <v>8</v>
      </c>
      <c r="H47" s="12" t="s">
        <v>8</v>
      </c>
      <c r="I47" s="12" t="s">
        <v>8</v>
      </c>
      <c r="J47" s="12" t="s">
        <v>8</v>
      </c>
      <c r="K47" s="11"/>
      <c r="L47" s="11"/>
      <c r="M47" s="11"/>
      <c r="N47" s="11"/>
      <c r="O47" s="11"/>
      <c r="P47" s="11"/>
      <c r="Q47" s="11"/>
      <c r="R47" s="11"/>
    </row>
    <row r="48" spans="1:18" x14ac:dyDescent="0.25">
      <c r="A48" s="8" t="s">
        <v>14</v>
      </c>
      <c r="B48" s="9">
        <v>407.11144857464609</v>
      </c>
      <c r="C48" s="12" t="s">
        <v>8</v>
      </c>
      <c r="D48" s="12" t="s">
        <v>8</v>
      </c>
      <c r="E48" s="12" t="s">
        <v>8</v>
      </c>
      <c r="F48" s="12" t="s">
        <v>8</v>
      </c>
      <c r="G48" s="12" t="s">
        <v>8</v>
      </c>
      <c r="H48" s="12" t="s">
        <v>8</v>
      </c>
      <c r="I48" s="12" t="s">
        <v>8</v>
      </c>
      <c r="J48" s="12" t="s">
        <v>8</v>
      </c>
      <c r="K48" s="11"/>
      <c r="L48" s="11"/>
      <c r="M48" s="11"/>
      <c r="N48" s="11"/>
      <c r="O48" s="11"/>
      <c r="P48" s="11"/>
      <c r="Q48" s="11"/>
      <c r="R48" s="11"/>
    </row>
    <row r="49" spans="1:18" x14ac:dyDescent="0.25">
      <c r="A49" s="8" t="s">
        <v>15</v>
      </c>
      <c r="B49" s="9">
        <v>485.24405611627907</v>
      </c>
      <c r="C49" s="12" t="s">
        <v>8</v>
      </c>
      <c r="D49" s="12" t="s">
        <v>8</v>
      </c>
      <c r="E49" s="12" t="s">
        <v>8</v>
      </c>
      <c r="F49" s="12" t="s">
        <v>8</v>
      </c>
      <c r="G49" s="12" t="s">
        <v>8</v>
      </c>
      <c r="H49" s="12" t="s">
        <v>8</v>
      </c>
      <c r="I49" s="12" t="s">
        <v>8</v>
      </c>
      <c r="J49" s="12" t="s">
        <v>8</v>
      </c>
      <c r="K49" s="11"/>
      <c r="L49" s="11"/>
      <c r="M49" s="11"/>
      <c r="N49" s="11"/>
      <c r="O49" s="11"/>
      <c r="P49" s="11"/>
      <c r="Q49" s="11"/>
      <c r="R49" s="11"/>
    </row>
    <row r="50" spans="1:18" x14ac:dyDescent="0.25">
      <c r="A50" s="8" t="s">
        <v>16</v>
      </c>
      <c r="B50" s="9">
        <v>61.3112487479276</v>
      </c>
      <c r="C50" s="12" t="s">
        <v>8</v>
      </c>
      <c r="D50" s="12" t="s">
        <v>8</v>
      </c>
      <c r="E50" s="12" t="s">
        <v>8</v>
      </c>
      <c r="F50" s="12" t="s">
        <v>8</v>
      </c>
      <c r="G50" s="12" t="s">
        <v>8</v>
      </c>
      <c r="H50" s="12" t="s">
        <v>8</v>
      </c>
      <c r="I50" s="12" t="s">
        <v>8</v>
      </c>
      <c r="J50" s="12" t="s">
        <v>8</v>
      </c>
      <c r="K50" s="11"/>
      <c r="L50" s="11"/>
      <c r="M50" s="11"/>
      <c r="N50" s="11"/>
      <c r="O50" s="11"/>
      <c r="P50" s="11"/>
      <c r="Q50" s="11"/>
      <c r="R50" s="11"/>
    </row>
    <row r="51" spans="1:18" x14ac:dyDescent="0.25">
      <c r="A51" s="8" t="s">
        <v>17</v>
      </c>
      <c r="B51" s="9">
        <v>51.462179375658849</v>
      </c>
      <c r="C51" s="12" t="s">
        <v>8</v>
      </c>
      <c r="D51" s="12" t="s">
        <v>8</v>
      </c>
      <c r="E51" s="12" t="s">
        <v>8</v>
      </c>
      <c r="F51" s="12" t="s">
        <v>8</v>
      </c>
      <c r="G51" s="12" t="s">
        <v>8</v>
      </c>
      <c r="H51" s="12" t="s">
        <v>8</v>
      </c>
      <c r="I51" s="12" t="s">
        <v>8</v>
      </c>
      <c r="J51" s="12" t="s">
        <v>8</v>
      </c>
      <c r="K51" s="11"/>
      <c r="L51" s="11"/>
      <c r="M51" s="11"/>
      <c r="N51" s="11"/>
      <c r="O51" s="11"/>
      <c r="P51" s="11"/>
      <c r="Q51" s="11"/>
      <c r="R51" s="11"/>
    </row>
    <row r="52" spans="1:18" x14ac:dyDescent="0.25">
      <c r="A52" s="8" t="s">
        <v>18</v>
      </c>
      <c r="B52" s="9">
        <v>46.48644249839198</v>
      </c>
      <c r="C52" s="12" t="s">
        <v>8</v>
      </c>
      <c r="D52" s="12" t="s">
        <v>8</v>
      </c>
      <c r="E52" s="12" t="s">
        <v>8</v>
      </c>
      <c r="F52" s="12" t="s">
        <v>8</v>
      </c>
      <c r="G52" s="12" t="s">
        <v>8</v>
      </c>
      <c r="H52" s="12" t="s">
        <v>8</v>
      </c>
      <c r="I52" s="12" t="s">
        <v>8</v>
      </c>
      <c r="J52" s="12" t="s">
        <v>8</v>
      </c>
      <c r="K52" s="11"/>
      <c r="L52" s="11"/>
      <c r="M52" s="11"/>
      <c r="N52" s="11"/>
      <c r="O52" s="11"/>
      <c r="P52" s="11"/>
      <c r="Q52" s="11"/>
      <c r="R52" s="11"/>
    </row>
    <row r="53" spans="1:18" x14ac:dyDescent="0.25">
      <c r="A53" s="8" t="s">
        <v>19</v>
      </c>
      <c r="B53" s="9">
        <v>330.93168807391527</v>
      </c>
      <c r="C53" s="12" t="s">
        <v>8</v>
      </c>
      <c r="D53" s="12" t="s">
        <v>8</v>
      </c>
      <c r="E53" s="12" t="s">
        <v>8</v>
      </c>
      <c r="F53" s="12" t="s">
        <v>8</v>
      </c>
      <c r="G53" s="12" t="s">
        <v>8</v>
      </c>
      <c r="H53" s="12" t="s">
        <v>8</v>
      </c>
      <c r="I53" s="12" t="s">
        <v>8</v>
      </c>
      <c r="J53" s="12" t="s">
        <v>8</v>
      </c>
      <c r="K53" s="11"/>
      <c r="L53" s="11"/>
      <c r="M53" s="11"/>
      <c r="N53" s="11"/>
      <c r="O53" s="11"/>
      <c r="P53" s="11"/>
      <c r="Q53" s="11"/>
      <c r="R53" s="11"/>
    </row>
    <row r="54" spans="1:18" x14ac:dyDescent="0.25">
      <c r="A54" s="8" t="s">
        <v>20</v>
      </c>
      <c r="B54" s="9">
        <v>8.2051728242562323</v>
      </c>
      <c r="C54" s="12" t="s">
        <v>8</v>
      </c>
      <c r="D54" s="12" t="s">
        <v>8</v>
      </c>
      <c r="E54" s="12" t="s">
        <v>8</v>
      </c>
      <c r="F54" s="12" t="s">
        <v>8</v>
      </c>
      <c r="G54" s="12" t="s">
        <v>8</v>
      </c>
      <c r="H54" s="12" t="s">
        <v>8</v>
      </c>
      <c r="I54" s="12" t="s">
        <v>8</v>
      </c>
      <c r="J54" s="12" t="s">
        <v>8</v>
      </c>
      <c r="K54" s="11"/>
      <c r="L54" s="11"/>
      <c r="M54" s="11"/>
      <c r="N54" s="11"/>
      <c r="O54" s="11"/>
      <c r="P54" s="11"/>
      <c r="Q54" s="11"/>
      <c r="R54" s="11"/>
    </row>
    <row r="55" spans="1:18" x14ac:dyDescent="0.25">
      <c r="A55" s="8" t="s">
        <v>21</v>
      </c>
      <c r="B55" s="9">
        <v>12.934965474406782</v>
      </c>
      <c r="C55" s="12" t="s">
        <v>8</v>
      </c>
      <c r="D55" s="12" t="s">
        <v>8</v>
      </c>
      <c r="E55" s="12" t="s">
        <v>8</v>
      </c>
      <c r="F55" s="12" t="s">
        <v>8</v>
      </c>
      <c r="G55" s="12" t="s">
        <v>8</v>
      </c>
      <c r="H55" s="12" t="s">
        <v>8</v>
      </c>
      <c r="I55" s="12" t="s">
        <v>8</v>
      </c>
      <c r="J55" s="12" t="s">
        <v>8</v>
      </c>
      <c r="K55" s="11"/>
      <c r="L55" s="11"/>
      <c r="M55" s="11"/>
      <c r="N55" s="11"/>
      <c r="O55" s="11"/>
      <c r="P55" s="11"/>
      <c r="Q55" s="11"/>
      <c r="R55" s="11"/>
    </row>
    <row r="56" spans="1:18" x14ac:dyDescent="0.25">
      <c r="A56" s="8" t="s">
        <v>22</v>
      </c>
      <c r="B56" s="9">
        <v>10.10588421592853</v>
      </c>
      <c r="C56" s="12" t="s">
        <v>8</v>
      </c>
      <c r="D56" s="12" t="s">
        <v>8</v>
      </c>
      <c r="E56" s="12" t="s">
        <v>8</v>
      </c>
      <c r="F56" s="12" t="s">
        <v>8</v>
      </c>
      <c r="G56" s="12" t="s">
        <v>8</v>
      </c>
      <c r="H56" s="12" t="s">
        <v>8</v>
      </c>
      <c r="I56" s="12" t="s">
        <v>8</v>
      </c>
      <c r="J56" s="12" t="s">
        <v>8</v>
      </c>
      <c r="K56" s="11"/>
      <c r="L56" s="11"/>
      <c r="M56" s="11"/>
      <c r="N56" s="11"/>
      <c r="O56" s="11"/>
      <c r="P56" s="11"/>
      <c r="Q56" s="11"/>
      <c r="R56" s="11"/>
    </row>
    <row r="57" spans="1:18" x14ac:dyDescent="0.25">
      <c r="A57" s="8" t="s">
        <v>23</v>
      </c>
      <c r="B57" s="9">
        <v>1.0552599999999999</v>
      </c>
      <c r="C57" s="12" t="s">
        <v>8</v>
      </c>
      <c r="D57" s="12" t="s">
        <v>8</v>
      </c>
      <c r="E57" s="12" t="s">
        <v>8</v>
      </c>
      <c r="F57" s="12" t="s">
        <v>8</v>
      </c>
      <c r="G57" s="12" t="s">
        <v>8</v>
      </c>
      <c r="H57" s="12" t="s">
        <v>8</v>
      </c>
      <c r="I57" s="12" t="s">
        <v>8</v>
      </c>
      <c r="J57" s="12" t="s">
        <v>8</v>
      </c>
      <c r="K57" s="11"/>
      <c r="L57" s="11"/>
      <c r="M57" s="11"/>
      <c r="N57" s="11"/>
      <c r="O57" s="11"/>
      <c r="P57" s="11"/>
      <c r="Q57" s="11"/>
      <c r="R57" s="11"/>
    </row>
    <row r="58" spans="1:18" x14ac:dyDescent="0.25">
      <c r="A58" s="8" t="s">
        <v>24</v>
      </c>
      <c r="B58" s="9">
        <v>124.39036477181905</v>
      </c>
      <c r="C58" s="12" t="s">
        <v>8</v>
      </c>
      <c r="D58" s="12" t="s">
        <v>8</v>
      </c>
      <c r="E58" s="12" t="s">
        <v>8</v>
      </c>
      <c r="F58" s="12" t="s">
        <v>8</v>
      </c>
      <c r="G58" s="12" t="s">
        <v>8</v>
      </c>
      <c r="H58" s="12" t="s">
        <v>8</v>
      </c>
      <c r="I58" s="12" t="s">
        <v>8</v>
      </c>
      <c r="J58" s="12" t="s">
        <v>8</v>
      </c>
      <c r="K58" s="11"/>
      <c r="L58" s="11"/>
      <c r="M58" s="11"/>
      <c r="N58" s="11"/>
      <c r="O58" s="11"/>
      <c r="P58" s="11"/>
      <c r="Q58" s="11"/>
      <c r="R58" s="11"/>
    </row>
    <row r="59" spans="1:18" x14ac:dyDescent="0.25">
      <c r="A59" s="8" t="s">
        <v>25</v>
      </c>
      <c r="B59" s="9">
        <v>171.03749144178644</v>
      </c>
      <c r="C59" s="12" t="s">
        <v>8</v>
      </c>
      <c r="D59" s="12" t="s">
        <v>8</v>
      </c>
      <c r="E59" s="12" t="s">
        <v>8</v>
      </c>
      <c r="F59" s="12" t="s">
        <v>8</v>
      </c>
      <c r="G59" s="12" t="s">
        <v>8</v>
      </c>
      <c r="H59" s="12" t="s">
        <v>8</v>
      </c>
      <c r="I59" s="12" t="s">
        <v>8</v>
      </c>
      <c r="J59" s="12" t="s">
        <v>8</v>
      </c>
      <c r="K59" s="11"/>
      <c r="L59" s="11"/>
      <c r="M59" s="11"/>
      <c r="N59" s="11"/>
      <c r="O59" s="11"/>
      <c r="P59" s="11"/>
      <c r="Q59" s="11"/>
      <c r="R59" s="11"/>
    </row>
    <row r="60" spans="1:18" x14ac:dyDescent="0.25">
      <c r="A60" s="8" t="s">
        <v>26</v>
      </c>
      <c r="B60" s="9">
        <v>48.54873246462418</v>
      </c>
      <c r="C60" s="12" t="s">
        <v>8</v>
      </c>
      <c r="D60" s="12" t="s">
        <v>8</v>
      </c>
      <c r="E60" s="12" t="s">
        <v>8</v>
      </c>
      <c r="F60" s="12" t="s">
        <v>8</v>
      </c>
      <c r="G60" s="12" t="s">
        <v>8</v>
      </c>
      <c r="H60" s="12" t="s">
        <v>8</v>
      </c>
      <c r="I60" s="12" t="s">
        <v>8</v>
      </c>
      <c r="J60" s="12" t="s">
        <v>8</v>
      </c>
      <c r="K60" s="11"/>
      <c r="L60" s="11"/>
      <c r="M60" s="11"/>
      <c r="N60" s="11"/>
      <c r="O60" s="11"/>
      <c r="P60" s="11"/>
      <c r="Q60" s="11"/>
      <c r="R60" s="11"/>
    </row>
    <row r="61" spans="1:18" x14ac:dyDescent="0.25">
      <c r="A61" s="8" t="s">
        <v>27</v>
      </c>
      <c r="B61" s="9">
        <v>70.238861652893249</v>
      </c>
      <c r="C61" s="12" t="s">
        <v>8</v>
      </c>
      <c r="D61" s="12" t="s">
        <v>8</v>
      </c>
      <c r="E61" s="12" t="s">
        <v>8</v>
      </c>
      <c r="F61" s="12" t="s">
        <v>8</v>
      </c>
      <c r="G61" s="12" t="s">
        <v>8</v>
      </c>
      <c r="H61" s="12" t="s">
        <v>8</v>
      </c>
      <c r="I61" s="12" t="s">
        <v>8</v>
      </c>
      <c r="J61" s="12" t="s">
        <v>8</v>
      </c>
      <c r="K61" s="11"/>
      <c r="L61" s="11"/>
      <c r="M61" s="11"/>
      <c r="N61" s="11"/>
      <c r="O61" s="11"/>
      <c r="P61" s="11"/>
      <c r="Q61" s="11"/>
      <c r="R61" s="11"/>
    </row>
    <row r="62" spans="1:18" x14ac:dyDescent="0.25">
      <c r="A62" s="8" t="s">
        <v>28</v>
      </c>
      <c r="B62" s="9">
        <v>22.494077198553207</v>
      </c>
      <c r="C62" s="12" t="s">
        <v>8</v>
      </c>
      <c r="D62" s="12" t="s">
        <v>8</v>
      </c>
      <c r="E62" s="12" t="s">
        <v>8</v>
      </c>
      <c r="F62" s="12" t="s">
        <v>8</v>
      </c>
      <c r="G62" s="12" t="s">
        <v>8</v>
      </c>
      <c r="H62" s="12" t="s">
        <v>8</v>
      </c>
      <c r="I62" s="12" t="s">
        <v>8</v>
      </c>
      <c r="J62" s="12" t="s">
        <v>8</v>
      </c>
      <c r="K62" s="11"/>
      <c r="L62" s="11"/>
      <c r="M62" s="11"/>
      <c r="N62" s="11"/>
      <c r="O62" s="11"/>
      <c r="P62" s="11"/>
      <c r="Q62" s="11"/>
      <c r="R62" s="11"/>
    </row>
    <row r="63" spans="1:18" x14ac:dyDescent="0.25">
      <c r="A63" s="8" t="s">
        <v>29</v>
      </c>
      <c r="B63" s="9">
        <v>11.650955525287644</v>
      </c>
      <c r="C63" s="12" t="s">
        <v>8</v>
      </c>
      <c r="D63" s="12" t="s">
        <v>8</v>
      </c>
      <c r="E63" s="12" t="s">
        <v>8</v>
      </c>
      <c r="F63" s="12" t="s">
        <v>8</v>
      </c>
      <c r="G63" s="12" t="s">
        <v>8</v>
      </c>
      <c r="H63" s="12" t="s">
        <v>8</v>
      </c>
      <c r="I63" s="12" t="s">
        <v>8</v>
      </c>
      <c r="J63" s="12" t="s">
        <v>8</v>
      </c>
      <c r="K63" s="11"/>
      <c r="L63" s="11"/>
      <c r="M63" s="11"/>
      <c r="N63" s="11"/>
      <c r="O63" s="11"/>
      <c r="P63" s="11"/>
      <c r="Q63" s="11"/>
      <c r="R63" s="11"/>
    </row>
    <row r="64" spans="1:18" x14ac:dyDescent="0.25">
      <c r="A64" s="8" t="s">
        <v>30</v>
      </c>
      <c r="B64" s="9">
        <v>231.76467855463133</v>
      </c>
      <c r="C64" s="12" t="s">
        <v>8</v>
      </c>
      <c r="D64" s="12" t="s">
        <v>8</v>
      </c>
      <c r="E64" s="12" t="s">
        <v>8</v>
      </c>
      <c r="F64" s="12" t="s">
        <v>8</v>
      </c>
      <c r="G64" s="12" t="s">
        <v>8</v>
      </c>
      <c r="H64" s="12" t="s">
        <v>8</v>
      </c>
      <c r="I64" s="12" t="s">
        <v>8</v>
      </c>
      <c r="J64" s="12" t="s">
        <v>8</v>
      </c>
      <c r="K64" s="11"/>
      <c r="L64" s="11"/>
      <c r="M64" s="11"/>
      <c r="N64" s="11"/>
      <c r="O64" s="11"/>
      <c r="P64" s="11"/>
      <c r="Q64" s="11"/>
      <c r="R64" s="11"/>
    </row>
    <row r="65" spans="1:18" x14ac:dyDescent="0.25">
      <c r="A65" s="8" t="s">
        <v>31</v>
      </c>
      <c r="B65" s="9">
        <v>43.851736539082069</v>
      </c>
      <c r="C65" s="12" t="s">
        <v>8</v>
      </c>
      <c r="D65" s="12" t="s">
        <v>8</v>
      </c>
      <c r="E65" s="12" t="s">
        <v>8</v>
      </c>
      <c r="F65" s="12" t="s">
        <v>8</v>
      </c>
      <c r="G65" s="12" t="s">
        <v>8</v>
      </c>
      <c r="H65" s="12" t="s">
        <v>8</v>
      </c>
      <c r="I65" s="12" t="s">
        <v>8</v>
      </c>
      <c r="J65" s="12" t="s">
        <v>8</v>
      </c>
      <c r="K65" s="11"/>
      <c r="L65" s="11"/>
      <c r="M65" s="11"/>
      <c r="N65" s="11"/>
      <c r="O65" s="11"/>
      <c r="P65" s="11"/>
      <c r="Q65" s="11"/>
      <c r="R65" s="11"/>
    </row>
    <row r="66" spans="1:18" x14ac:dyDescent="0.25">
      <c r="A66" s="8" t="s">
        <v>32</v>
      </c>
      <c r="B66" s="9">
        <v>380.40876792572186</v>
      </c>
      <c r="C66" s="12" t="s">
        <v>8</v>
      </c>
      <c r="D66" s="12" t="s">
        <v>8</v>
      </c>
      <c r="E66" s="12" t="s">
        <v>8</v>
      </c>
      <c r="F66" s="12" t="s">
        <v>8</v>
      </c>
      <c r="G66" s="12" t="s">
        <v>8</v>
      </c>
      <c r="H66" s="12" t="s">
        <v>8</v>
      </c>
      <c r="I66" s="12" t="s">
        <v>8</v>
      </c>
      <c r="J66" s="12" t="s">
        <v>8</v>
      </c>
      <c r="K66" s="11"/>
      <c r="L66" s="11"/>
      <c r="M66" s="11"/>
      <c r="N66" s="11"/>
      <c r="O66" s="11"/>
      <c r="P66" s="11"/>
      <c r="Q66" s="11"/>
      <c r="R66" s="11"/>
    </row>
    <row r="68" spans="1:18" x14ac:dyDescent="0.25">
      <c r="A68" s="2" t="s">
        <v>37</v>
      </c>
    </row>
    <row r="69" spans="1:18" ht="45" customHeight="1" x14ac:dyDescent="0.25">
      <c r="A69" s="19" t="s">
        <v>60</v>
      </c>
      <c r="B69" s="20" t="s">
        <v>40</v>
      </c>
      <c r="C69" s="20"/>
      <c r="D69" s="20"/>
      <c r="E69" s="20"/>
      <c r="F69" s="20"/>
      <c r="G69" s="20"/>
      <c r="H69" s="20"/>
      <c r="I69" s="20"/>
      <c r="J69" s="20"/>
      <c r="K69" s="20"/>
      <c r="L69" s="20"/>
      <c r="M69" s="20"/>
      <c r="N69" s="20"/>
      <c r="O69" s="20"/>
      <c r="P69" s="20"/>
      <c r="Q69" s="20"/>
      <c r="R69" s="20"/>
    </row>
    <row r="70" spans="1:18" ht="30" customHeight="1" x14ac:dyDescent="0.25">
      <c r="A70" s="8" t="s">
        <v>61</v>
      </c>
      <c r="B70" s="20" t="s">
        <v>38</v>
      </c>
      <c r="C70" s="20"/>
      <c r="D70" s="20"/>
      <c r="E70" s="20"/>
      <c r="F70" s="20"/>
      <c r="G70" s="20"/>
      <c r="H70" s="20"/>
      <c r="I70" s="20"/>
      <c r="J70" s="20"/>
      <c r="K70" s="20"/>
      <c r="L70" s="20"/>
      <c r="M70" s="20"/>
      <c r="N70" s="20"/>
      <c r="O70" s="20"/>
      <c r="P70" s="20"/>
      <c r="Q70" s="20"/>
      <c r="R70" s="20"/>
    </row>
    <row r="71" spans="1:18" x14ac:dyDescent="0.25">
      <c r="A71" s="8" t="s">
        <v>8</v>
      </c>
      <c r="B71" s="20" t="s">
        <v>64</v>
      </c>
      <c r="C71" s="20"/>
      <c r="D71" s="20"/>
      <c r="E71" s="20"/>
      <c r="F71" s="20"/>
      <c r="G71" s="20"/>
      <c r="H71" s="20"/>
      <c r="I71" s="20"/>
      <c r="J71" s="20"/>
      <c r="K71" s="20"/>
      <c r="L71" s="20"/>
      <c r="M71" s="20"/>
      <c r="N71" s="20"/>
      <c r="O71" s="20"/>
      <c r="P71" s="20"/>
      <c r="Q71" s="20"/>
      <c r="R71" s="20"/>
    </row>
    <row r="72" spans="1:18" x14ac:dyDescent="0.25">
      <c r="B72" s="13"/>
      <c r="C72" s="13"/>
      <c r="D72" s="13"/>
      <c r="E72" s="13"/>
      <c r="F72" s="13"/>
      <c r="G72" s="13"/>
      <c r="H72" s="13"/>
      <c r="I72" s="13"/>
      <c r="J72" s="13"/>
      <c r="K72" s="13"/>
      <c r="L72" s="13"/>
      <c r="M72" s="13"/>
      <c r="N72" s="13"/>
      <c r="O72" s="13"/>
      <c r="P72" s="13"/>
      <c r="Q72" s="13"/>
      <c r="R72" s="13"/>
    </row>
  </sheetData>
  <mergeCells count="6">
    <mergeCell ref="B4:R4"/>
    <mergeCell ref="B71:R71"/>
    <mergeCell ref="B3:R3"/>
    <mergeCell ref="B69:R69"/>
    <mergeCell ref="B70:R70"/>
    <mergeCell ref="B2:R2"/>
  </mergeCells>
  <hyperlinks>
    <hyperlink ref="B2" r:id="rId1"/>
    <hyperlink ref="B3" r:id="rId2"/>
    <hyperlink ref="B4" r:id="rI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K71"/>
  <sheetViews>
    <sheetView zoomScale="85" zoomScaleNormal="85" workbookViewId="0">
      <selection activeCell="A13" sqref="A13"/>
    </sheetView>
  </sheetViews>
  <sheetFormatPr defaultRowHeight="15" x14ac:dyDescent="0.25"/>
  <cols>
    <col min="1" max="1" width="32.85546875" style="1" customWidth="1"/>
    <col min="2" max="11" width="10.5703125" style="1" customWidth="1"/>
    <col min="12" max="16384" width="9.140625" style="1"/>
  </cols>
  <sheetData>
    <row r="1" spans="1:11" x14ac:dyDescent="0.25">
      <c r="A1" s="2" t="s">
        <v>65</v>
      </c>
    </row>
    <row r="2" spans="1:11" s="3" customFormat="1" ht="30" x14ac:dyDescent="0.25">
      <c r="A2" s="5" t="s">
        <v>0</v>
      </c>
      <c r="B2" s="6" t="s">
        <v>1</v>
      </c>
      <c r="C2" s="25" t="s">
        <v>39</v>
      </c>
      <c r="D2" s="6">
        <v>2013</v>
      </c>
      <c r="E2" s="5">
        <v>2014</v>
      </c>
      <c r="F2" s="5">
        <v>2015</v>
      </c>
      <c r="G2" s="5">
        <v>2016</v>
      </c>
      <c r="H2" s="5">
        <v>2017</v>
      </c>
      <c r="I2" s="5">
        <v>2018</v>
      </c>
      <c r="J2" s="5">
        <v>2019</v>
      </c>
      <c r="K2" s="5">
        <v>2020</v>
      </c>
    </row>
    <row r="3" spans="1:11" x14ac:dyDescent="0.25">
      <c r="A3" s="8" t="s">
        <v>4</v>
      </c>
      <c r="B3" s="9">
        <f t="shared" ref="B3:B30" si="0">B34*100/$B34</f>
        <v>100</v>
      </c>
      <c r="C3" s="26">
        <v>-0.16000000000000003</v>
      </c>
      <c r="D3" s="27">
        <f t="shared" ref="D3:K18" si="1">D34*100/$B34</f>
        <v>90.496472355322879</v>
      </c>
      <c r="E3" s="23">
        <f t="shared" si="1"/>
        <v>89.568404875991035</v>
      </c>
      <c r="F3" s="23">
        <f t="shared" si="1"/>
        <v>88.640337396659206</v>
      </c>
      <c r="G3" s="23">
        <f t="shared" si="1"/>
        <v>87.712269917327362</v>
      </c>
      <c r="H3" s="23">
        <f t="shared" si="1"/>
        <v>86.784202437995532</v>
      </c>
      <c r="I3" s="23">
        <f t="shared" si="1"/>
        <v>85.856134958663674</v>
      </c>
      <c r="J3" s="23">
        <f t="shared" si="1"/>
        <v>84.928067479331872</v>
      </c>
      <c r="K3" s="23">
        <f t="shared" si="1"/>
        <v>84</v>
      </c>
    </row>
    <row r="4" spans="1:11" x14ac:dyDescent="0.25">
      <c r="A4" s="8" t="s">
        <v>5</v>
      </c>
      <c r="B4" s="9">
        <f t="shared" si="0"/>
        <v>100</v>
      </c>
      <c r="C4" s="26">
        <v>-0.15000000000000002</v>
      </c>
      <c r="D4" s="27">
        <f t="shared" si="1"/>
        <v>98.362542221167914</v>
      </c>
      <c r="E4" s="23">
        <f t="shared" si="1"/>
        <v>96.453607618143934</v>
      </c>
      <c r="F4" s="23">
        <f t="shared" si="1"/>
        <v>94.54467301511994</v>
      </c>
      <c r="G4" s="23">
        <f t="shared" si="1"/>
        <v>92.635738412095961</v>
      </c>
      <c r="H4" s="23">
        <f t="shared" si="1"/>
        <v>90.726803809071967</v>
      </c>
      <c r="I4" s="23">
        <f t="shared" si="1"/>
        <v>88.817869206047973</v>
      </c>
      <c r="J4" s="23">
        <f t="shared" si="1"/>
        <v>86.908934603023994</v>
      </c>
      <c r="K4" s="23">
        <f t="shared" si="1"/>
        <v>85</v>
      </c>
    </row>
    <row r="5" spans="1:11" x14ac:dyDescent="0.25">
      <c r="A5" s="8" t="s">
        <v>6</v>
      </c>
      <c r="B5" s="9">
        <f t="shared" si="0"/>
        <v>100</v>
      </c>
      <c r="C5" s="26">
        <v>0.19999999999999996</v>
      </c>
      <c r="D5" s="27">
        <f t="shared" si="1"/>
        <v>112.6465724586854</v>
      </c>
      <c r="E5" s="23">
        <f t="shared" si="1"/>
        <v>113.69706210744462</v>
      </c>
      <c r="F5" s="23">
        <f t="shared" si="1"/>
        <v>114.74755175620386</v>
      </c>
      <c r="G5" s="23">
        <f t="shared" si="1"/>
        <v>115.79804140496309</v>
      </c>
      <c r="H5" s="23">
        <f t="shared" si="1"/>
        <v>116.8485310537223</v>
      </c>
      <c r="I5" s="23">
        <f t="shared" si="1"/>
        <v>117.89902070248154</v>
      </c>
      <c r="J5" s="23">
        <f t="shared" si="1"/>
        <v>118.94951035124076</v>
      </c>
      <c r="K5" s="23">
        <f t="shared" si="1"/>
        <v>119.99999999999997</v>
      </c>
    </row>
    <row r="6" spans="1:11" x14ac:dyDescent="0.25">
      <c r="A6" s="8" t="s">
        <v>7</v>
      </c>
      <c r="B6" s="9">
        <f t="shared" si="0"/>
        <v>100</v>
      </c>
      <c r="C6" s="26">
        <v>0.1100000000000001</v>
      </c>
      <c r="D6" s="27">
        <f t="shared" si="1"/>
        <v>103.54334525948434</v>
      </c>
      <c r="E6" s="23">
        <f t="shared" si="1"/>
        <v>104.60858165098661</v>
      </c>
      <c r="F6" s="23">
        <f t="shared" si="1"/>
        <v>105.67381259004836</v>
      </c>
      <c r="G6" s="23">
        <f t="shared" si="1"/>
        <v>106.73905443399107</v>
      </c>
      <c r="H6" s="23">
        <f t="shared" si="1"/>
        <v>107.80428537305285</v>
      </c>
      <c r="I6" s="23">
        <f t="shared" si="1"/>
        <v>108.86952721699556</v>
      </c>
      <c r="J6" s="23">
        <f t="shared" si="1"/>
        <v>109.93475815605731</v>
      </c>
      <c r="K6" s="23">
        <f t="shared" si="1"/>
        <v>111</v>
      </c>
    </row>
    <row r="7" spans="1:11" x14ac:dyDescent="0.25">
      <c r="A7" s="8" t="s">
        <v>9</v>
      </c>
      <c r="B7" s="9">
        <f t="shared" si="0"/>
        <v>100</v>
      </c>
      <c r="C7" s="26">
        <v>-5.0000000000000044E-2</v>
      </c>
      <c r="D7" s="27">
        <f t="shared" si="1"/>
        <v>95.673925980703459</v>
      </c>
      <c r="E7" s="23">
        <f t="shared" si="1"/>
        <v>95.577650840602956</v>
      </c>
      <c r="F7" s="23">
        <f t="shared" si="1"/>
        <v>95.481375700502454</v>
      </c>
      <c r="G7" s="23">
        <f t="shared" si="1"/>
        <v>95.385100560401952</v>
      </c>
      <c r="H7" s="23">
        <f t="shared" si="1"/>
        <v>95.288825420301478</v>
      </c>
      <c r="I7" s="23">
        <f t="shared" si="1"/>
        <v>95.192550280201004</v>
      </c>
      <c r="J7" s="23">
        <f t="shared" si="1"/>
        <v>95.096275140100502</v>
      </c>
      <c r="K7" s="23">
        <f t="shared" si="1"/>
        <v>95</v>
      </c>
    </row>
    <row r="8" spans="1:11" x14ac:dyDescent="0.25">
      <c r="A8" s="8" t="s">
        <v>10</v>
      </c>
      <c r="B8" s="9">
        <f t="shared" si="0"/>
        <v>100</v>
      </c>
      <c r="C8" s="26">
        <v>9.000000000000008E-2</v>
      </c>
      <c r="D8" s="27">
        <f t="shared" si="1"/>
        <v>100.46885349135283</v>
      </c>
      <c r="E8" s="23">
        <f t="shared" si="1"/>
        <v>101.68758870687385</v>
      </c>
      <c r="F8" s="23">
        <f t="shared" si="1"/>
        <v>102.90632392239489</v>
      </c>
      <c r="G8" s="23">
        <f t="shared" si="1"/>
        <v>104.12505913791591</v>
      </c>
      <c r="H8" s="23">
        <f t="shared" si="1"/>
        <v>105.34379435343692</v>
      </c>
      <c r="I8" s="23">
        <f t="shared" si="1"/>
        <v>106.56252956895796</v>
      </c>
      <c r="J8" s="23">
        <f t="shared" si="1"/>
        <v>107.78126478447899</v>
      </c>
      <c r="K8" s="23">
        <f t="shared" si="1"/>
        <v>109</v>
      </c>
    </row>
    <row r="9" spans="1:11" x14ac:dyDescent="0.25">
      <c r="A9" s="8" t="s">
        <v>11</v>
      </c>
      <c r="B9" s="9">
        <f t="shared" si="0"/>
        <v>100</v>
      </c>
      <c r="C9" s="26">
        <v>-0.19999999999999996</v>
      </c>
      <c r="D9" s="27">
        <f t="shared" si="1"/>
        <v>96.518623625889035</v>
      </c>
      <c r="E9" s="23">
        <f t="shared" si="1"/>
        <v>94.15882025076202</v>
      </c>
      <c r="F9" s="23">
        <f t="shared" si="1"/>
        <v>91.799016875635004</v>
      </c>
      <c r="G9" s="23">
        <f t="shared" si="1"/>
        <v>89.439213500508032</v>
      </c>
      <c r="H9" s="23">
        <f t="shared" si="1"/>
        <v>87.079410125381017</v>
      </c>
      <c r="I9" s="23">
        <f t="shared" si="1"/>
        <v>84.719606750254002</v>
      </c>
      <c r="J9" s="23">
        <f t="shared" si="1"/>
        <v>82.359803375127001</v>
      </c>
      <c r="K9" s="23">
        <f t="shared" si="1"/>
        <v>80</v>
      </c>
    </row>
    <row r="10" spans="1:11" x14ac:dyDescent="0.25">
      <c r="A10" s="8" t="s">
        <v>12</v>
      </c>
      <c r="B10" s="9">
        <f t="shared" si="0"/>
        <v>100.00000000000001</v>
      </c>
      <c r="C10" s="26">
        <v>0.1100000000000001</v>
      </c>
      <c r="D10" s="27">
        <f t="shared" si="1"/>
        <v>108.21127512987161</v>
      </c>
      <c r="E10" s="23">
        <f t="shared" si="1"/>
        <v>108.60966439703282</v>
      </c>
      <c r="F10" s="23">
        <f t="shared" si="1"/>
        <v>109.00805366419399</v>
      </c>
      <c r="G10" s="23">
        <f t="shared" si="1"/>
        <v>109.4064429313552</v>
      </c>
      <c r="H10" s="23">
        <f t="shared" si="1"/>
        <v>109.80483219851641</v>
      </c>
      <c r="I10" s="23">
        <f t="shared" si="1"/>
        <v>110.20322146567761</v>
      </c>
      <c r="J10" s="23">
        <f t="shared" si="1"/>
        <v>110.60161073283881</v>
      </c>
      <c r="K10" s="23">
        <f t="shared" si="1"/>
        <v>111.00000000000001</v>
      </c>
    </row>
    <row r="11" spans="1:11" x14ac:dyDescent="0.25">
      <c r="A11" s="8" t="s">
        <v>13</v>
      </c>
      <c r="B11" s="9">
        <f t="shared" si="0"/>
        <v>100</v>
      </c>
      <c r="C11" s="26">
        <v>-0.16000000000000003</v>
      </c>
      <c r="D11" s="27">
        <f t="shared" si="1"/>
        <v>93.923646763385733</v>
      </c>
      <c r="E11" s="23">
        <f t="shared" si="1"/>
        <v>92.505982940044916</v>
      </c>
      <c r="F11" s="23">
        <f t="shared" si="1"/>
        <v>91.088319116704099</v>
      </c>
      <c r="G11" s="23">
        <f t="shared" si="1"/>
        <v>89.670655293363268</v>
      </c>
      <c r="H11" s="23">
        <f t="shared" si="1"/>
        <v>88.252991470022465</v>
      </c>
      <c r="I11" s="23">
        <f t="shared" si="1"/>
        <v>86.835327646681634</v>
      </c>
      <c r="J11" s="23">
        <f t="shared" si="1"/>
        <v>85.417663823340831</v>
      </c>
      <c r="K11" s="23">
        <f t="shared" si="1"/>
        <v>84</v>
      </c>
    </row>
    <row r="12" spans="1:11" x14ac:dyDescent="0.25">
      <c r="A12" s="8" t="s">
        <v>14</v>
      </c>
      <c r="B12" s="9">
        <f t="shared" si="0"/>
        <v>99.999999999999986</v>
      </c>
      <c r="C12" s="26">
        <v>-0.14000000000000001</v>
      </c>
      <c r="D12" s="27">
        <f t="shared" si="1"/>
        <v>94.091909068424073</v>
      </c>
      <c r="E12" s="23">
        <f t="shared" si="1"/>
        <v>93.020428021403248</v>
      </c>
      <c r="F12" s="23">
        <f t="shared" si="1"/>
        <v>91.85035664356387</v>
      </c>
      <c r="G12" s="23">
        <f t="shared" si="1"/>
        <v>90.680285265724507</v>
      </c>
      <c r="H12" s="23">
        <f t="shared" si="1"/>
        <v>89.510213887885129</v>
      </c>
      <c r="I12" s="23">
        <f t="shared" si="1"/>
        <v>88.340142510045766</v>
      </c>
      <c r="J12" s="23">
        <f t="shared" si="1"/>
        <v>87.170071377839378</v>
      </c>
      <c r="K12" s="23">
        <f t="shared" si="1"/>
        <v>86</v>
      </c>
    </row>
    <row r="13" spans="1:11" x14ac:dyDescent="0.25">
      <c r="A13" s="8" t="s">
        <v>15</v>
      </c>
      <c r="B13" s="9">
        <f t="shared" si="0"/>
        <v>100</v>
      </c>
      <c r="C13" s="26">
        <v>-0.14000000000000001</v>
      </c>
      <c r="D13" s="27">
        <f t="shared" si="1"/>
        <v>95.590299661946148</v>
      </c>
      <c r="E13" s="23">
        <f t="shared" si="1"/>
        <v>94.2202568530967</v>
      </c>
      <c r="F13" s="23">
        <f t="shared" si="1"/>
        <v>92.850214044247252</v>
      </c>
      <c r="G13" s="23">
        <f t="shared" si="1"/>
        <v>91.48017123539779</v>
      </c>
      <c r="H13" s="23">
        <f t="shared" si="1"/>
        <v>90.110128220466478</v>
      </c>
      <c r="I13" s="23">
        <f t="shared" si="1"/>
        <v>88.740085617698895</v>
      </c>
      <c r="J13" s="23">
        <f t="shared" si="1"/>
        <v>87.370042808849433</v>
      </c>
      <c r="K13" s="23">
        <f t="shared" si="1"/>
        <v>86</v>
      </c>
    </row>
    <row r="14" spans="1:11" x14ac:dyDescent="0.25">
      <c r="A14" s="8" t="s">
        <v>16</v>
      </c>
      <c r="B14" s="9">
        <f t="shared" si="0"/>
        <v>100</v>
      </c>
      <c r="C14" s="26">
        <v>-4.0000000000000036E-2</v>
      </c>
      <c r="D14" s="27">
        <f t="shared" si="1"/>
        <v>92.726832079505215</v>
      </c>
      <c r="E14" s="23">
        <f t="shared" si="1"/>
        <v>93.19442749671876</v>
      </c>
      <c r="F14" s="23">
        <f t="shared" si="1"/>
        <v>93.662022913932304</v>
      </c>
      <c r="G14" s="23">
        <f t="shared" si="1"/>
        <v>94.129618331145835</v>
      </c>
      <c r="H14" s="23">
        <f t="shared" si="1"/>
        <v>94.59721374835938</v>
      </c>
      <c r="I14" s="23">
        <f t="shared" si="1"/>
        <v>95.064809165572925</v>
      </c>
      <c r="J14" s="23">
        <f t="shared" si="1"/>
        <v>95.532404582786455</v>
      </c>
      <c r="K14" s="23">
        <f t="shared" si="1"/>
        <v>96</v>
      </c>
    </row>
    <row r="15" spans="1:11" x14ac:dyDescent="0.25">
      <c r="A15" s="8" t="s">
        <v>17</v>
      </c>
      <c r="B15" s="9">
        <f t="shared" si="0"/>
        <v>100</v>
      </c>
      <c r="C15" s="26">
        <v>0.10000000000000009</v>
      </c>
      <c r="D15" s="27">
        <f t="shared" si="1"/>
        <v>94.979082706939749</v>
      </c>
      <c r="E15" s="23">
        <f t="shared" si="1"/>
        <v>97.124928034519783</v>
      </c>
      <c r="F15" s="23">
        <f t="shared" si="1"/>
        <v>99.270773362099803</v>
      </c>
      <c r="G15" s="23">
        <f t="shared" si="1"/>
        <v>101.41661868967986</v>
      </c>
      <c r="H15" s="23">
        <f t="shared" si="1"/>
        <v>103.56246401725988</v>
      </c>
      <c r="I15" s="23">
        <f t="shared" si="1"/>
        <v>105.70830934483993</v>
      </c>
      <c r="J15" s="23">
        <f t="shared" si="1"/>
        <v>107.85415467241995</v>
      </c>
      <c r="K15" s="23">
        <f t="shared" si="1"/>
        <v>110</v>
      </c>
    </row>
    <row r="16" spans="1:11" x14ac:dyDescent="0.25">
      <c r="A16" s="8" t="s">
        <v>18</v>
      </c>
      <c r="B16" s="9">
        <f t="shared" si="0"/>
        <v>100</v>
      </c>
      <c r="C16" s="26">
        <v>-0.19999999999999996</v>
      </c>
      <c r="D16" s="27">
        <f t="shared" si="1"/>
        <v>96.435311125646535</v>
      </c>
      <c r="E16" s="23">
        <f t="shared" si="1"/>
        <v>94.087409536268453</v>
      </c>
      <c r="F16" s="23">
        <f t="shared" si="1"/>
        <v>91.739507946890384</v>
      </c>
      <c r="G16" s="23">
        <f t="shared" si="1"/>
        <v>89.391606357512316</v>
      </c>
      <c r="H16" s="23">
        <f t="shared" si="1"/>
        <v>87.043704768134219</v>
      </c>
      <c r="I16" s="23">
        <f t="shared" si="1"/>
        <v>84.695803178756151</v>
      </c>
      <c r="J16" s="23">
        <f t="shared" si="1"/>
        <v>82.347901589378068</v>
      </c>
      <c r="K16" s="23">
        <f t="shared" si="1"/>
        <v>80</v>
      </c>
    </row>
    <row r="17" spans="1:11" x14ac:dyDescent="0.25">
      <c r="A17" s="8" t="s">
        <v>19</v>
      </c>
      <c r="B17" s="9">
        <f t="shared" si="0"/>
        <v>100</v>
      </c>
      <c r="C17" s="26">
        <v>-0.13</v>
      </c>
      <c r="D17" s="27">
        <f t="shared" si="1"/>
        <v>90.809445666189916</v>
      </c>
      <c r="E17" s="23">
        <f t="shared" si="1"/>
        <v>90.265239271952993</v>
      </c>
      <c r="F17" s="23">
        <f t="shared" si="1"/>
        <v>89.721032575538928</v>
      </c>
      <c r="G17" s="23">
        <f t="shared" si="1"/>
        <v>89.176826181302019</v>
      </c>
      <c r="H17" s="23">
        <f t="shared" si="1"/>
        <v>88.632619787065082</v>
      </c>
      <c r="I17" s="23">
        <f t="shared" si="1"/>
        <v>88.088413392828173</v>
      </c>
      <c r="J17" s="23">
        <f t="shared" si="1"/>
        <v>87.544206998591264</v>
      </c>
      <c r="K17" s="23">
        <f t="shared" si="1"/>
        <v>87</v>
      </c>
    </row>
    <row r="18" spans="1:11" x14ac:dyDescent="0.25">
      <c r="A18" s="8" t="s">
        <v>20</v>
      </c>
      <c r="B18" s="9">
        <f t="shared" si="0"/>
        <v>100</v>
      </c>
      <c r="C18" s="26">
        <v>0.16999999999999993</v>
      </c>
      <c r="D18" s="27">
        <f t="shared" si="1"/>
        <v>109.51989201616792</v>
      </c>
      <c r="E18" s="23">
        <f t="shared" si="1"/>
        <v>110.58847887100106</v>
      </c>
      <c r="F18" s="23">
        <f t="shared" si="1"/>
        <v>111.65706572583419</v>
      </c>
      <c r="G18" s="23">
        <f t="shared" si="1"/>
        <v>112.72565258066739</v>
      </c>
      <c r="H18" s="23">
        <f t="shared" si="1"/>
        <v>113.79423943550051</v>
      </c>
      <c r="I18" s="23">
        <f t="shared" si="1"/>
        <v>114.8628262903337</v>
      </c>
      <c r="J18" s="23">
        <f t="shared" si="1"/>
        <v>115.93141314516681</v>
      </c>
      <c r="K18" s="23">
        <f t="shared" si="1"/>
        <v>116.99999999999999</v>
      </c>
    </row>
    <row r="19" spans="1:11" x14ac:dyDescent="0.25">
      <c r="A19" s="8" t="s">
        <v>21</v>
      </c>
      <c r="B19" s="9">
        <f t="shared" si="0"/>
        <v>100.00000000000001</v>
      </c>
      <c r="C19" s="26">
        <v>0.14999999999999991</v>
      </c>
      <c r="D19" s="27">
        <f t="shared" ref="D19:K30" si="2">D50*100/$B50</f>
        <v>95.585480529367715</v>
      </c>
      <c r="E19" s="23">
        <f t="shared" si="2"/>
        <v>98.358983310886615</v>
      </c>
      <c r="F19" s="23">
        <f t="shared" si="2"/>
        <v>101.13248609240549</v>
      </c>
      <c r="G19" s="23">
        <f t="shared" si="2"/>
        <v>103.9059888739244</v>
      </c>
      <c r="H19" s="23">
        <f t="shared" si="2"/>
        <v>106.67949165544331</v>
      </c>
      <c r="I19" s="23">
        <f t="shared" si="2"/>
        <v>109.45299443696221</v>
      </c>
      <c r="J19" s="23">
        <f t="shared" si="2"/>
        <v>112.22649721848109</v>
      </c>
      <c r="K19" s="23">
        <f t="shared" si="2"/>
        <v>115</v>
      </c>
    </row>
    <row r="20" spans="1:11" x14ac:dyDescent="0.25">
      <c r="A20" s="8" t="s">
        <v>22</v>
      </c>
      <c r="B20" s="9">
        <f t="shared" si="0"/>
        <v>100</v>
      </c>
      <c r="C20" s="26">
        <v>-0.19999999999999984</v>
      </c>
      <c r="D20" s="27">
        <f t="shared" si="2"/>
        <v>93.635642421251987</v>
      </c>
      <c r="E20" s="23">
        <f t="shared" si="2"/>
        <v>91.687693503930262</v>
      </c>
      <c r="F20" s="23">
        <f t="shared" si="2"/>
        <v>89.739744586608552</v>
      </c>
      <c r="G20" s="23">
        <f t="shared" si="2"/>
        <v>87.791795669286827</v>
      </c>
      <c r="H20" s="23">
        <f t="shared" si="2"/>
        <v>85.843846751965145</v>
      </c>
      <c r="I20" s="23">
        <f t="shared" si="2"/>
        <v>83.895897834643435</v>
      </c>
      <c r="J20" s="23">
        <f t="shared" si="2"/>
        <v>81.947948917321725</v>
      </c>
      <c r="K20" s="23">
        <f t="shared" si="2"/>
        <v>80</v>
      </c>
    </row>
    <row r="21" spans="1:11" x14ac:dyDescent="0.25">
      <c r="A21" s="8" t="s">
        <v>23</v>
      </c>
      <c r="B21" s="9">
        <f t="shared" si="0"/>
        <v>100</v>
      </c>
      <c r="C21" s="26">
        <v>5.0000000000000044E-2</v>
      </c>
      <c r="D21" s="27">
        <f t="shared" si="2"/>
        <v>105.52599129670183</v>
      </c>
      <c r="E21" s="23">
        <f t="shared" si="2"/>
        <v>105.45084968288728</v>
      </c>
      <c r="F21" s="23">
        <f t="shared" si="2"/>
        <v>105.37570806907274</v>
      </c>
      <c r="G21" s="23">
        <f t="shared" si="2"/>
        <v>105.30056645525819</v>
      </c>
      <c r="H21" s="23">
        <f t="shared" si="2"/>
        <v>105.22542484144364</v>
      </c>
      <c r="I21" s="23">
        <f t="shared" si="2"/>
        <v>105.15028322762909</v>
      </c>
      <c r="J21" s="23">
        <f t="shared" si="2"/>
        <v>105.07514161381457</v>
      </c>
      <c r="K21" s="23">
        <f t="shared" si="2"/>
        <v>105.00000000000001</v>
      </c>
    </row>
    <row r="22" spans="1:11" x14ac:dyDescent="0.25">
      <c r="A22" s="8" t="s">
        <v>24</v>
      </c>
      <c r="B22" s="9">
        <f t="shared" si="0"/>
        <v>100</v>
      </c>
      <c r="C22" s="26">
        <v>-0.16000000000000003</v>
      </c>
      <c r="D22" s="27">
        <f t="shared" si="2"/>
        <v>96.196375901865906</v>
      </c>
      <c r="E22" s="23">
        <f t="shared" si="2"/>
        <v>94.454036372467797</v>
      </c>
      <c r="F22" s="23">
        <f t="shared" si="2"/>
        <v>92.711696843069703</v>
      </c>
      <c r="G22" s="23">
        <f t="shared" si="2"/>
        <v>90.969357313671594</v>
      </c>
      <c r="H22" s="23">
        <f t="shared" si="2"/>
        <v>89.2270177842735</v>
      </c>
      <c r="I22" s="23">
        <f t="shared" si="2"/>
        <v>87.484679058796203</v>
      </c>
      <c r="J22" s="23">
        <f t="shared" si="2"/>
        <v>85.742339529398095</v>
      </c>
      <c r="K22" s="23">
        <f t="shared" si="2"/>
        <v>84</v>
      </c>
    </row>
    <row r="23" spans="1:11" x14ac:dyDescent="0.25">
      <c r="A23" s="8" t="s">
        <v>25</v>
      </c>
      <c r="B23" s="9">
        <f t="shared" si="0"/>
        <v>100</v>
      </c>
      <c r="C23" s="26">
        <v>0.14000000000000012</v>
      </c>
      <c r="D23" s="27">
        <f t="shared" si="2"/>
        <v>109.27685339118494</v>
      </c>
      <c r="E23" s="23">
        <f t="shared" si="2"/>
        <v>109.95158862101565</v>
      </c>
      <c r="F23" s="23">
        <f t="shared" si="2"/>
        <v>110.62632385084638</v>
      </c>
      <c r="G23" s="23">
        <f t="shared" si="2"/>
        <v>111.30105908067712</v>
      </c>
      <c r="H23" s="23">
        <f t="shared" si="2"/>
        <v>111.97579431050785</v>
      </c>
      <c r="I23" s="23">
        <f t="shared" si="2"/>
        <v>112.65052954033855</v>
      </c>
      <c r="J23" s="23">
        <f t="shared" si="2"/>
        <v>113.32526477016928</v>
      </c>
      <c r="K23" s="23">
        <f t="shared" si="2"/>
        <v>114</v>
      </c>
    </row>
    <row r="24" spans="1:11" x14ac:dyDescent="0.25">
      <c r="A24" s="8" t="s">
        <v>26</v>
      </c>
      <c r="B24" s="9">
        <f t="shared" si="0"/>
        <v>100</v>
      </c>
      <c r="C24" s="26">
        <v>1.0000000000000009E-2</v>
      </c>
      <c r="D24" s="27">
        <f t="shared" si="2"/>
        <v>96.994596630504674</v>
      </c>
      <c r="E24" s="23">
        <f t="shared" si="2"/>
        <v>97.566797111861149</v>
      </c>
      <c r="F24" s="23">
        <f t="shared" si="2"/>
        <v>98.13899759321761</v>
      </c>
      <c r="G24" s="23">
        <f t="shared" si="2"/>
        <v>98.711198074574099</v>
      </c>
      <c r="H24" s="23">
        <f t="shared" si="2"/>
        <v>99.283398555930589</v>
      </c>
      <c r="I24" s="23">
        <f t="shared" si="2"/>
        <v>99.85559903728705</v>
      </c>
      <c r="J24" s="23">
        <f t="shared" si="2"/>
        <v>100.42779951864352</v>
      </c>
      <c r="K24" s="23">
        <f t="shared" si="2"/>
        <v>101.00000000000001</v>
      </c>
    </row>
    <row r="25" spans="1:11" x14ac:dyDescent="0.25">
      <c r="A25" s="8" t="s">
        <v>27</v>
      </c>
      <c r="B25" s="9">
        <f t="shared" si="0"/>
        <v>100</v>
      </c>
      <c r="C25" s="26">
        <v>0.18999999999999995</v>
      </c>
      <c r="D25" s="27">
        <f t="shared" si="2"/>
        <v>101.9475693573642</v>
      </c>
      <c r="E25" s="23">
        <f t="shared" si="2"/>
        <v>104.38363087774077</v>
      </c>
      <c r="F25" s="23">
        <f t="shared" si="2"/>
        <v>106.81969239811728</v>
      </c>
      <c r="G25" s="23">
        <f t="shared" si="2"/>
        <v>109.25575391849384</v>
      </c>
      <c r="H25" s="23">
        <f t="shared" si="2"/>
        <v>111.69181543887036</v>
      </c>
      <c r="I25" s="23">
        <f t="shared" si="2"/>
        <v>114.12787695924692</v>
      </c>
      <c r="J25" s="23">
        <f t="shared" si="2"/>
        <v>116.56393847962343</v>
      </c>
      <c r="K25" s="23">
        <f t="shared" si="2"/>
        <v>118.99999999999999</v>
      </c>
    </row>
    <row r="26" spans="1:11" x14ac:dyDescent="0.25">
      <c r="A26" s="8" t="s">
        <v>28</v>
      </c>
      <c r="B26" s="9">
        <f t="shared" si="0"/>
        <v>99.999999999999986</v>
      </c>
      <c r="C26" s="26">
        <v>0.12999999999999989</v>
      </c>
      <c r="D26" s="27">
        <f t="shared" si="2"/>
        <v>101.86933307916301</v>
      </c>
      <c r="E26" s="23">
        <f t="shared" si="2"/>
        <v>103.4594283535683</v>
      </c>
      <c r="F26" s="23">
        <f t="shared" si="2"/>
        <v>105.04952362797357</v>
      </c>
      <c r="G26" s="23">
        <f t="shared" si="2"/>
        <v>106.63961890237886</v>
      </c>
      <c r="H26" s="23">
        <f t="shared" si="2"/>
        <v>108.22971417678413</v>
      </c>
      <c r="I26" s="23">
        <f t="shared" si="2"/>
        <v>109.81980945118943</v>
      </c>
      <c r="J26" s="23">
        <f t="shared" si="2"/>
        <v>111.4099047255947</v>
      </c>
      <c r="K26" s="23">
        <f t="shared" si="2"/>
        <v>112.99999999999999</v>
      </c>
    </row>
    <row r="27" spans="1:11" x14ac:dyDescent="0.25">
      <c r="A27" s="8" t="s">
        <v>29</v>
      </c>
      <c r="B27" s="9">
        <f t="shared" si="0"/>
        <v>100.00000000000001</v>
      </c>
      <c r="C27" s="26">
        <v>4.0000000000000036E-2</v>
      </c>
      <c r="D27" s="27">
        <f t="shared" si="2"/>
        <v>102.45493347030082</v>
      </c>
      <c r="E27" s="23">
        <f t="shared" si="2"/>
        <v>102.67565726025784</v>
      </c>
      <c r="F27" s="23">
        <f t="shared" si="2"/>
        <v>102.89638105021486</v>
      </c>
      <c r="G27" s="23">
        <f t="shared" si="2"/>
        <v>103.1171048401719</v>
      </c>
      <c r="H27" s="23">
        <f t="shared" si="2"/>
        <v>103.33782863012894</v>
      </c>
      <c r="I27" s="23">
        <f t="shared" si="2"/>
        <v>103.55855242008596</v>
      </c>
      <c r="J27" s="23">
        <f t="shared" si="2"/>
        <v>103.77927621004298</v>
      </c>
      <c r="K27" s="23">
        <f t="shared" si="2"/>
        <v>104</v>
      </c>
    </row>
    <row r="28" spans="1:11" x14ac:dyDescent="0.25">
      <c r="A28" s="8" t="s">
        <v>30</v>
      </c>
      <c r="B28" s="9">
        <f t="shared" si="0"/>
        <v>100</v>
      </c>
      <c r="C28" s="26">
        <v>-9.9999999999999978E-2</v>
      </c>
      <c r="D28" s="27">
        <f t="shared" si="2"/>
        <v>95.313429095804295</v>
      </c>
      <c r="E28" s="23">
        <f t="shared" si="2"/>
        <v>94.554367858042568</v>
      </c>
      <c r="F28" s="23">
        <f t="shared" si="2"/>
        <v>93.795306620280812</v>
      </c>
      <c r="G28" s="23">
        <f t="shared" si="2"/>
        <v>93.036245382519098</v>
      </c>
      <c r="H28" s="23">
        <f t="shared" si="2"/>
        <v>92.277184144757342</v>
      </c>
      <c r="I28" s="23">
        <f t="shared" si="2"/>
        <v>91.518122475523498</v>
      </c>
      <c r="J28" s="23">
        <f t="shared" si="2"/>
        <v>90.759061237761742</v>
      </c>
      <c r="K28" s="23">
        <f t="shared" si="2"/>
        <v>90</v>
      </c>
    </row>
    <row r="29" spans="1:11" x14ac:dyDescent="0.25">
      <c r="A29" s="8" t="s">
        <v>31</v>
      </c>
      <c r="B29" s="9">
        <f t="shared" si="0"/>
        <v>100</v>
      </c>
      <c r="C29" s="26">
        <v>-0.17000000000000004</v>
      </c>
      <c r="D29" s="27">
        <f t="shared" si="2"/>
        <v>93.092984165940067</v>
      </c>
      <c r="E29" s="23">
        <f t="shared" si="2"/>
        <v>91.651129285091471</v>
      </c>
      <c r="F29" s="23">
        <f t="shared" si="2"/>
        <v>90.20927440424289</v>
      </c>
      <c r="G29" s="23">
        <f t="shared" si="2"/>
        <v>88.76741952339431</v>
      </c>
      <c r="H29" s="23">
        <f t="shared" si="2"/>
        <v>87.325564642545743</v>
      </c>
      <c r="I29" s="23">
        <f t="shared" si="2"/>
        <v>85.883709761697162</v>
      </c>
      <c r="J29" s="23">
        <f t="shared" si="2"/>
        <v>84.441854880848581</v>
      </c>
      <c r="K29" s="23">
        <f t="shared" si="2"/>
        <v>82.999999999999986</v>
      </c>
    </row>
    <row r="30" spans="1:11" x14ac:dyDescent="0.25">
      <c r="A30" s="8" t="s">
        <v>32</v>
      </c>
      <c r="B30" s="9">
        <f t="shared" si="0"/>
        <v>100</v>
      </c>
      <c r="C30" s="26">
        <v>-0.16000000000000003</v>
      </c>
      <c r="D30" s="27">
        <f t="shared" si="2"/>
        <v>92.051769404085647</v>
      </c>
      <c r="E30" s="23">
        <f t="shared" si="2"/>
        <v>90.901516632073381</v>
      </c>
      <c r="F30" s="23">
        <f t="shared" si="2"/>
        <v>89.751263860061172</v>
      </c>
      <c r="G30" s="23">
        <f t="shared" si="2"/>
        <v>88.601011088048921</v>
      </c>
      <c r="H30" s="23">
        <f t="shared" si="2"/>
        <v>87.450758316036698</v>
      </c>
      <c r="I30" s="23">
        <f t="shared" si="2"/>
        <v>86.30050554402446</v>
      </c>
      <c r="J30" s="23">
        <f t="shared" si="2"/>
        <v>85.150252772012237</v>
      </c>
      <c r="K30" s="23">
        <f t="shared" si="2"/>
        <v>84</v>
      </c>
    </row>
    <row r="32" spans="1:11" x14ac:dyDescent="0.25">
      <c r="A32" s="2" t="s">
        <v>66</v>
      </c>
    </row>
    <row r="33" spans="1:11" s="3" customFormat="1" ht="30" x14ac:dyDescent="0.25">
      <c r="A33" s="5" t="s">
        <v>0</v>
      </c>
      <c r="B33" s="6" t="s">
        <v>1</v>
      </c>
      <c r="C33" s="25" t="s">
        <v>39</v>
      </c>
      <c r="D33" s="6">
        <v>2013</v>
      </c>
      <c r="E33" s="5">
        <v>2014</v>
      </c>
      <c r="F33" s="5">
        <v>2015</v>
      </c>
      <c r="G33" s="5">
        <v>2016</v>
      </c>
      <c r="H33" s="5">
        <v>2017</v>
      </c>
      <c r="I33" s="5">
        <v>2018</v>
      </c>
      <c r="J33" s="5">
        <v>2019</v>
      </c>
      <c r="K33" s="5">
        <v>2020</v>
      </c>
    </row>
    <row r="34" spans="1:11" x14ac:dyDescent="0.25">
      <c r="A34" s="8" t="s">
        <v>4</v>
      </c>
      <c r="B34" s="9">
        <f>K34/(1+C34)</f>
        <v>56.986907019885749</v>
      </c>
      <c r="C34" s="26">
        <v>-0.16000000000000003</v>
      </c>
      <c r="D34" s="27">
        <v>51.571140557404462</v>
      </c>
      <c r="E34" s="23">
        <v>51.042263605875824</v>
      </c>
      <c r="F34" s="23">
        <v>50.513386654347194</v>
      </c>
      <c r="G34" s="23">
        <v>49.984509702818563</v>
      </c>
      <c r="H34" s="23">
        <v>49.455632751289933</v>
      </c>
      <c r="I34" s="23">
        <v>48.926755799761295</v>
      </c>
      <c r="J34" s="23">
        <v>48.397878848232672</v>
      </c>
      <c r="K34" s="24">
        <v>47.869001896704027</v>
      </c>
    </row>
    <row r="35" spans="1:11" x14ac:dyDescent="0.25">
      <c r="A35" s="8" t="s">
        <v>5</v>
      </c>
      <c r="B35" s="9">
        <f t="shared" ref="B35:B61" si="3">K35/(1+C35)</f>
        <v>78.442283141971558</v>
      </c>
      <c r="C35" s="26">
        <v>-0.15000000000000002</v>
      </c>
      <c r="D35" s="27">
        <v>77.157823874769861</v>
      </c>
      <c r="E35" s="23">
        <v>75.660411988470713</v>
      </c>
      <c r="F35" s="23">
        <v>74.163000102171566</v>
      </c>
      <c r="G35" s="23">
        <v>72.665588215872418</v>
      </c>
      <c r="H35" s="23">
        <v>71.168176329573271</v>
      </c>
      <c r="I35" s="23">
        <v>69.670764443274123</v>
      </c>
      <c r="J35" s="23">
        <v>68.173352556974976</v>
      </c>
      <c r="K35" s="24">
        <v>66.675940670675828</v>
      </c>
    </row>
    <row r="36" spans="1:11" x14ac:dyDescent="0.25">
      <c r="A36" s="8" t="s">
        <v>6</v>
      </c>
      <c r="B36" s="9">
        <f t="shared" si="3"/>
        <v>22.689186989559907</v>
      </c>
      <c r="C36" s="26">
        <v>0.19999999999999996</v>
      </c>
      <c r="D36" s="27">
        <v>25.558591462481221</v>
      </c>
      <c r="E36" s="23">
        <v>25.796939023194174</v>
      </c>
      <c r="F36" s="23">
        <v>26.035286583907126</v>
      </c>
      <c r="G36" s="23">
        <v>26.273634144620079</v>
      </c>
      <c r="H36" s="23">
        <v>26.511981705333028</v>
      </c>
      <c r="I36" s="23">
        <v>26.750329266045981</v>
      </c>
      <c r="J36" s="23">
        <v>26.988676826758933</v>
      </c>
      <c r="K36" s="24">
        <v>27.227024387471886</v>
      </c>
    </row>
    <row r="37" spans="1:11" x14ac:dyDescent="0.25">
      <c r="A37" s="8" t="s">
        <v>7</v>
      </c>
      <c r="B37" s="9">
        <f t="shared" si="3"/>
        <v>18.34041118018018</v>
      </c>
      <c r="C37" s="26">
        <v>0.1100000000000001</v>
      </c>
      <c r="D37" s="27">
        <v>18.99027527030303</v>
      </c>
      <c r="E37" s="23">
        <v>19.185644004545459</v>
      </c>
      <c r="F37" s="23">
        <v>19.38101173878788</v>
      </c>
      <c r="G37" s="23">
        <v>19.576381473030306</v>
      </c>
      <c r="H37" s="23">
        <v>19.77174920727273</v>
      </c>
      <c r="I37" s="23">
        <v>19.967118941515157</v>
      </c>
      <c r="J37" s="23">
        <v>20.162486675757577</v>
      </c>
      <c r="K37" s="24">
        <v>20.35785641</v>
      </c>
    </row>
    <row r="38" spans="1:11" x14ac:dyDescent="0.25">
      <c r="A38" s="8" t="s">
        <v>9</v>
      </c>
      <c r="B38" s="9">
        <f t="shared" si="3"/>
        <v>5.8039459999999998</v>
      </c>
      <c r="C38" s="26">
        <v>-5.0000000000000044E-2</v>
      </c>
      <c r="D38" s="27">
        <v>5.5528629999999986</v>
      </c>
      <c r="E38" s="23">
        <v>5.5472752428571415</v>
      </c>
      <c r="F38" s="23">
        <v>5.5416874857142844</v>
      </c>
      <c r="G38" s="23">
        <v>5.5360997285714273</v>
      </c>
      <c r="H38" s="23">
        <v>5.5305119714285711</v>
      </c>
      <c r="I38" s="23">
        <v>5.524924214285714</v>
      </c>
      <c r="J38" s="23">
        <v>5.5193364571428569</v>
      </c>
      <c r="K38" s="24">
        <v>5.5137486999999998</v>
      </c>
    </row>
    <row r="39" spans="1:11" x14ac:dyDescent="0.25">
      <c r="A39" s="8" t="s">
        <v>10</v>
      </c>
      <c r="B39" s="9">
        <f t="shared" si="3"/>
        <v>60.286082531358311</v>
      </c>
      <c r="C39" s="26">
        <v>9.000000000000008E-2</v>
      </c>
      <c r="D39" s="27">
        <v>60.568735934106435</v>
      </c>
      <c r="E39" s="23">
        <v>61.303463651974162</v>
      </c>
      <c r="F39" s="23">
        <v>62.038191369841904</v>
      </c>
      <c r="G39" s="23">
        <v>62.772919087709631</v>
      </c>
      <c r="H39" s="23">
        <v>63.507646805577359</v>
      </c>
      <c r="I39" s="23">
        <v>64.242374523445093</v>
      </c>
      <c r="J39" s="23">
        <v>64.977102241312835</v>
      </c>
      <c r="K39" s="24">
        <v>65.711829959180562</v>
      </c>
    </row>
    <row r="40" spans="1:11" x14ac:dyDescent="0.25">
      <c r="A40" s="8" t="s">
        <v>11</v>
      </c>
      <c r="B40" s="9">
        <f t="shared" si="3"/>
        <v>37.167636999999999</v>
      </c>
      <c r="C40" s="26">
        <v>-0.19999999999999996</v>
      </c>
      <c r="D40" s="27">
        <v>35.873691666666673</v>
      </c>
      <c r="E40" s="23">
        <v>34.996608514285718</v>
      </c>
      <c r="F40" s="23">
        <v>34.119525361904763</v>
      </c>
      <c r="G40" s="23">
        <v>33.242442209523816</v>
      </c>
      <c r="H40" s="23">
        <v>32.365359057142861</v>
      </c>
      <c r="I40" s="23">
        <v>31.488275904761906</v>
      </c>
      <c r="J40" s="23">
        <v>30.611192752380951</v>
      </c>
      <c r="K40" s="24">
        <v>29.7341096</v>
      </c>
    </row>
    <row r="41" spans="1:11" x14ac:dyDescent="0.25">
      <c r="A41" s="8" t="s">
        <v>12</v>
      </c>
      <c r="B41" s="9">
        <f t="shared" si="3"/>
        <v>5.6474200000000003</v>
      </c>
      <c r="C41" s="26">
        <v>0.1100000000000001</v>
      </c>
      <c r="D41" s="27">
        <v>6.1111451939393948</v>
      </c>
      <c r="E41" s="23">
        <v>6.1336439090909103</v>
      </c>
      <c r="F41" s="23">
        <v>6.1561426242424249</v>
      </c>
      <c r="G41" s="23">
        <v>6.1786413393939403</v>
      </c>
      <c r="H41" s="23">
        <v>6.2011400545454558</v>
      </c>
      <c r="I41" s="23">
        <v>6.2236387696969713</v>
      </c>
      <c r="J41" s="23">
        <v>6.2461374848484859</v>
      </c>
      <c r="K41" s="24">
        <v>6.2686362000000013</v>
      </c>
    </row>
    <row r="42" spans="1:11" x14ac:dyDescent="0.25">
      <c r="A42" s="8" t="s">
        <v>13</v>
      </c>
      <c r="B42" s="9">
        <f t="shared" si="3"/>
        <v>32.965488928048508</v>
      </c>
      <c r="C42" s="26">
        <v>-0.16000000000000003</v>
      </c>
      <c r="D42" s="27">
        <v>30.962389374603312</v>
      </c>
      <c r="E42" s="23">
        <v>30.495049563882947</v>
      </c>
      <c r="F42" s="23">
        <v>30.027709753162579</v>
      </c>
      <c r="G42" s="23">
        <v>29.560369942442211</v>
      </c>
      <c r="H42" s="23">
        <v>29.09303013172185</v>
      </c>
      <c r="I42" s="23">
        <v>28.625690321001482</v>
      </c>
      <c r="J42" s="23">
        <v>28.158350510281114</v>
      </c>
      <c r="K42" s="24">
        <v>27.691010699560746</v>
      </c>
    </row>
    <row r="43" spans="1:11" x14ac:dyDescent="0.25">
      <c r="A43" s="8" t="s">
        <v>14</v>
      </c>
      <c r="B43" s="9">
        <f t="shared" si="3"/>
        <v>407.11144857464609</v>
      </c>
      <c r="C43" s="26">
        <v>-0.14000000000000001</v>
      </c>
      <c r="D43" s="27">
        <v>383.05893400000002</v>
      </c>
      <c r="E43" s="23">
        <v>378.69681198827078</v>
      </c>
      <c r="F43" s="23">
        <v>373.93331745259161</v>
      </c>
      <c r="G43" s="23">
        <v>369.16982291691238</v>
      </c>
      <c r="H43" s="23">
        <v>364.40632838123315</v>
      </c>
      <c r="I43" s="23">
        <v>359.64283384555404</v>
      </c>
      <c r="J43" s="23">
        <v>354.87934030987481</v>
      </c>
      <c r="K43" s="24">
        <v>350.11584577419563</v>
      </c>
    </row>
    <row r="44" spans="1:11" x14ac:dyDescent="0.25">
      <c r="A44" s="8" t="s">
        <v>15</v>
      </c>
      <c r="B44" s="9">
        <f t="shared" si="3"/>
        <v>485.24405611627907</v>
      </c>
      <c r="C44" s="26">
        <v>-0.14000000000000001</v>
      </c>
      <c r="D44" s="27">
        <v>463.84624733333334</v>
      </c>
      <c r="E44" s="23">
        <v>457.19819603714285</v>
      </c>
      <c r="F44" s="23">
        <v>450.55014474095236</v>
      </c>
      <c r="G44" s="23">
        <v>443.90209344476187</v>
      </c>
      <c r="H44" s="23">
        <v>437.25404114857145</v>
      </c>
      <c r="I44" s="23">
        <v>430.60599085238096</v>
      </c>
      <c r="J44" s="23">
        <v>423.95793955619041</v>
      </c>
      <c r="K44" s="24">
        <v>417.30988825999998</v>
      </c>
    </row>
    <row r="45" spans="1:11" x14ac:dyDescent="0.25">
      <c r="A45" s="8" t="s">
        <v>16</v>
      </c>
      <c r="B45" s="9">
        <f t="shared" si="3"/>
        <v>61.3112487479276</v>
      </c>
      <c r="C45" s="26">
        <v>-4.0000000000000036E-2</v>
      </c>
      <c r="D45" s="27">
        <v>56.851978672338575</v>
      </c>
      <c r="E45" s="23">
        <v>57.138667261720272</v>
      </c>
      <c r="F45" s="23">
        <v>57.425355851101983</v>
      </c>
      <c r="G45" s="23">
        <v>57.71204444048368</v>
      </c>
      <c r="H45" s="23">
        <v>57.998733029865384</v>
      </c>
      <c r="I45" s="23">
        <v>58.285421619247089</v>
      </c>
      <c r="J45" s="23">
        <v>58.572110208628793</v>
      </c>
      <c r="K45" s="24">
        <v>58.858798798010497</v>
      </c>
    </row>
    <row r="46" spans="1:11" x14ac:dyDescent="0.25">
      <c r="A46" s="8" t="s">
        <v>17</v>
      </c>
      <c r="B46" s="9">
        <f t="shared" si="3"/>
        <v>51.462179375658849</v>
      </c>
      <c r="C46" s="26">
        <v>0.10000000000000009</v>
      </c>
      <c r="D46" s="27">
        <v>48.878305912000705</v>
      </c>
      <c r="E46" s="23">
        <v>49.982604683604144</v>
      </c>
      <c r="F46" s="23">
        <v>51.086903455207569</v>
      </c>
      <c r="G46" s="23">
        <v>52.191202226811008</v>
      </c>
      <c r="H46" s="23">
        <v>53.295500998414433</v>
      </c>
      <c r="I46" s="23">
        <v>54.399799770017871</v>
      </c>
      <c r="J46" s="23">
        <v>55.504098541621296</v>
      </c>
      <c r="K46" s="24">
        <v>56.608397313224735</v>
      </c>
    </row>
    <row r="47" spans="1:11" x14ac:dyDescent="0.25">
      <c r="A47" s="8" t="s">
        <v>18</v>
      </c>
      <c r="B47" s="9">
        <f t="shared" si="3"/>
        <v>46.48644249839198</v>
      </c>
      <c r="C47" s="26">
        <v>-0.19999999999999996</v>
      </c>
      <c r="D47" s="27">
        <v>44.829345454569086</v>
      </c>
      <c r="E47" s="23">
        <v>43.73788953230401</v>
      </c>
      <c r="F47" s="23">
        <v>42.64643361003894</v>
      </c>
      <c r="G47" s="23">
        <v>41.554977687773871</v>
      </c>
      <c r="H47" s="23">
        <v>40.463521765508794</v>
      </c>
      <c r="I47" s="23">
        <v>39.372065843243725</v>
      </c>
      <c r="J47" s="23">
        <v>38.280609920978655</v>
      </c>
      <c r="K47" s="24">
        <v>37.189153998713586</v>
      </c>
    </row>
    <row r="48" spans="1:11" x14ac:dyDescent="0.25">
      <c r="A48" s="8" t="s">
        <v>19</v>
      </c>
      <c r="B48" s="9">
        <f t="shared" si="3"/>
        <v>330.93168807391527</v>
      </c>
      <c r="C48" s="26">
        <v>-0.13</v>
      </c>
      <c r="D48" s="27">
        <v>300.51723147368716</v>
      </c>
      <c r="E48" s="23">
        <v>298.71628006663275</v>
      </c>
      <c r="F48" s="23">
        <v>296.9153276595784</v>
      </c>
      <c r="G48" s="23">
        <v>295.11437625252398</v>
      </c>
      <c r="H48" s="23">
        <v>293.31342484546951</v>
      </c>
      <c r="I48" s="23">
        <v>291.5124734384151</v>
      </c>
      <c r="J48" s="23">
        <v>289.71152203136074</v>
      </c>
      <c r="K48" s="24">
        <v>287.91056862430628</v>
      </c>
    </row>
    <row r="49" spans="1:11" x14ac:dyDescent="0.25">
      <c r="A49" s="8" t="s">
        <v>20</v>
      </c>
      <c r="B49" s="9">
        <f t="shared" si="3"/>
        <v>8.2051728242562323</v>
      </c>
      <c r="C49" s="26">
        <v>0.16999999999999993</v>
      </c>
      <c r="D49" s="27">
        <v>8.9862964168653807</v>
      </c>
      <c r="E49" s="23">
        <v>9.0739758150817238</v>
      </c>
      <c r="F49" s="23">
        <v>9.1616552132980669</v>
      </c>
      <c r="G49" s="23">
        <v>9.2493346115144135</v>
      </c>
      <c r="H49" s="23">
        <v>9.3370140097307566</v>
      </c>
      <c r="I49" s="23">
        <v>9.4246934079471032</v>
      </c>
      <c r="J49" s="23">
        <v>9.5123728061634445</v>
      </c>
      <c r="K49" s="24">
        <v>9.6000522043797911</v>
      </c>
    </row>
    <row r="50" spans="1:11" x14ac:dyDescent="0.25">
      <c r="A50" s="8" t="s">
        <v>21</v>
      </c>
      <c r="B50" s="9">
        <f t="shared" si="3"/>
        <v>12.934965474406782</v>
      </c>
      <c r="C50" s="26">
        <v>0.14999999999999991</v>
      </c>
      <c r="D50" s="27">
        <v>12.36394890501953</v>
      </c>
      <c r="E50" s="23">
        <v>12.722700532240712</v>
      </c>
      <c r="F50" s="23">
        <v>13.08145215946189</v>
      </c>
      <c r="G50" s="23">
        <v>13.440203786683073</v>
      </c>
      <c r="H50" s="23">
        <v>13.798955413904256</v>
      </c>
      <c r="I50" s="23">
        <v>14.157707041125438</v>
      </c>
      <c r="J50" s="23">
        <v>14.516458668346615</v>
      </c>
      <c r="K50" s="24">
        <v>14.875210295567799</v>
      </c>
    </row>
    <row r="51" spans="1:11" x14ac:dyDescent="0.25">
      <c r="A51" s="8" t="s">
        <v>22</v>
      </c>
      <c r="B51" s="9">
        <f t="shared" si="3"/>
        <v>10.10588421592853</v>
      </c>
      <c r="C51" s="26">
        <v>-0.19999999999999984</v>
      </c>
      <c r="D51" s="27">
        <v>9.4627096079325828</v>
      </c>
      <c r="E51" s="23">
        <v>9.2658521457626168</v>
      </c>
      <c r="F51" s="23">
        <v>9.0689946835926509</v>
      </c>
      <c r="G51" s="23">
        <v>8.872137221422685</v>
      </c>
      <c r="H51" s="23">
        <v>8.6752797592527209</v>
      </c>
      <c r="I51" s="23">
        <v>8.4784222970827567</v>
      </c>
      <c r="J51" s="23">
        <v>8.2815648349127908</v>
      </c>
      <c r="K51" s="24">
        <v>8.0847073727428249</v>
      </c>
    </row>
    <row r="52" spans="1:11" x14ac:dyDescent="0.25">
      <c r="A52" s="8" t="s">
        <v>23</v>
      </c>
      <c r="B52" s="9">
        <f t="shared" si="3"/>
        <v>1.0552599999999999</v>
      </c>
      <c r="C52" s="26">
        <v>5.0000000000000044E-2</v>
      </c>
      <c r="D52" s="27">
        <v>1.1135735757575755</v>
      </c>
      <c r="E52" s="23">
        <v>1.1127806363636361</v>
      </c>
      <c r="F52" s="23">
        <v>1.1119876969696969</v>
      </c>
      <c r="G52" s="23">
        <v>1.1111947575757575</v>
      </c>
      <c r="H52" s="23">
        <v>1.110401818181818</v>
      </c>
      <c r="I52" s="23">
        <v>1.1096088787878786</v>
      </c>
      <c r="J52" s="23">
        <v>1.1088159393939394</v>
      </c>
      <c r="K52" s="24">
        <v>1.108023</v>
      </c>
    </row>
    <row r="53" spans="1:11" x14ac:dyDescent="0.25">
      <c r="A53" s="8" t="s">
        <v>24</v>
      </c>
      <c r="B53" s="9">
        <f t="shared" si="3"/>
        <v>124.39036477181905</v>
      </c>
      <c r="C53" s="26">
        <v>-0.16000000000000003</v>
      </c>
      <c r="D53" s="27">
        <v>119.65902288160123</v>
      </c>
      <c r="E53" s="23">
        <v>117.49172038541934</v>
      </c>
      <c r="F53" s="23">
        <v>115.32441788923745</v>
      </c>
      <c r="G53" s="23">
        <v>113.15711539305555</v>
      </c>
      <c r="H53" s="23">
        <v>110.98981289687366</v>
      </c>
      <c r="I53" s="23">
        <v>108.82251140069178</v>
      </c>
      <c r="J53" s="23">
        <v>106.65520890450989</v>
      </c>
      <c r="K53" s="24">
        <v>104.487906408328</v>
      </c>
    </row>
    <row r="54" spans="1:11" x14ac:dyDescent="0.25">
      <c r="A54" s="8" t="s">
        <v>25</v>
      </c>
      <c r="B54" s="9">
        <f t="shared" si="3"/>
        <v>171.03749144178644</v>
      </c>
      <c r="C54" s="26">
        <v>0.14000000000000012</v>
      </c>
      <c r="D54" s="27">
        <v>186.90438876680145</v>
      </c>
      <c r="E54" s="23">
        <v>188.05843897777788</v>
      </c>
      <c r="F54" s="23">
        <v>189.21248918875435</v>
      </c>
      <c r="G54" s="23">
        <v>190.36653939973078</v>
      </c>
      <c r="H54" s="23">
        <v>191.52058961070725</v>
      </c>
      <c r="I54" s="23">
        <v>192.67463982168368</v>
      </c>
      <c r="J54" s="23">
        <v>193.82869003266012</v>
      </c>
      <c r="K54" s="24">
        <v>194.98274024363656</v>
      </c>
    </row>
    <row r="55" spans="1:11" x14ac:dyDescent="0.25">
      <c r="A55" s="8" t="s">
        <v>26</v>
      </c>
      <c r="B55" s="9">
        <f t="shared" si="3"/>
        <v>48.54873246462418</v>
      </c>
      <c r="C55" s="26">
        <v>1.0000000000000009E-2</v>
      </c>
      <c r="D55" s="27">
        <v>47.089647223285091</v>
      </c>
      <c r="E55" s="23">
        <v>47.367443304140139</v>
      </c>
      <c r="F55" s="23">
        <v>47.645239384995186</v>
      </c>
      <c r="G55" s="23">
        <v>47.923035465850234</v>
      </c>
      <c r="H55" s="23">
        <v>48.200831546705281</v>
      </c>
      <c r="I55" s="23">
        <v>48.478627627560329</v>
      </c>
      <c r="J55" s="23">
        <v>48.756423708415376</v>
      </c>
      <c r="K55" s="24">
        <v>49.034219789270423</v>
      </c>
    </row>
    <row r="56" spans="1:11" x14ac:dyDescent="0.25">
      <c r="A56" s="8" t="s">
        <v>27</v>
      </c>
      <c r="B56" s="9">
        <f t="shared" si="3"/>
        <v>70.238861652893249</v>
      </c>
      <c r="C56" s="26">
        <v>0.18999999999999995</v>
      </c>
      <c r="D56" s="27">
        <v>71.606812199406434</v>
      </c>
      <c r="E56" s="23">
        <v>73.317874080483094</v>
      </c>
      <c r="F56" s="23">
        <v>75.028935961559725</v>
      </c>
      <c r="G56" s="23">
        <v>76.739997842636384</v>
      </c>
      <c r="H56" s="23">
        <v>78.451059723713016</v>
      </c>
      <c r="I56" s="23">
        <v>80.162121604789675</v>
      </c>
      <c r="J56" s="23">
        <v>81.873183485866306</v>
      </c>
      <c r="K56" s="24">
        <v>83.584245366942966</v>
      </c>
    </row>
    <row r="57" spans="1:11" x14ac:dyDescent="0.25">
      <c r="A57" s="8" t="s">
        <v>28</v>
      </c>
      <c r="B57" s="9">
        <f t="shared" si="3"/>
        <v>22.494077198553207</v>
      </c>
      <c r="C57" s="26">
        <v>0.12999999999999989</v>
      </c>
      <c r="D57" s="27">
        <v>22.914566424478224</v>
      </c>
      <c r="E57" s="23">
        <v>23.272243683033498</v>
      </c>
      <c r="F57" s="23">
        <v>23.629920941588765</v>
      </c>
      <c r="G57" s="23">
        <v>23.987598200144038</v>
      </c>
      <c r="H57" s="23">
        <v>24.345275458699305</v>
      </c>
      <c r="I57" s="23">
        <v>24.702952717254579</v>
      </c>
      <c r="J57" s="23">
        <v>25.060629975809846</v>
      </c>
      <c r="K57" s="24">
        <v>25.41830723436512</v>
      </c>
    </row>
    <row r="58" spans="1:11" x14ac:dyDescent="0.25">
      <c r="A58" s="8" t="s">
        <v>29</v>
      </c>
      <c r="B58" s="9">
        <f t="shared" si="3"/>
        <v>11.650955525287644</v>
      </c>
      <c r="C58" s="26">
        <v>4.0000000000000036E-2</v>
      </c>
      <c r="D58" s="27">
        <v>11.936978732087793</v>
      </c>
      <c r="E58" s="23">
        <v>11.962695162689416</v>
      </c>
      <c r="F58" s="23">
        <v>11.988411593291037</v>
      </c>
      <c r="G58" s="23">
        <v>12.01412802389266</v>
      </c>
      <c r="H58" s="23">
        <v>12.039844454494284</v>
      </c>
      <c r="I58" s="23">
        <v>12.065560885095906</v>
      </c>
      <c r="J58" s="23">
        <v>12.091277315697528</v>
      </c>
      <c r="K58" s="24">
        <v>12.116993746299149</v>
      </c>
    </row>
    <row r="59" spans="1:11" x14ac:dyDescent="0.25">
      <c r="A59" s="8" t="s">
        <v>30</v>
      </c>
      <c r="B59" s="9">
        <f t="shared" si="3"/>
        <v>231.76467855463133</v>
      </c>
      <c r="C59" s="26">
        <v>-9.9999999999999978E-2</v>
      </c>
      <c r="D59" s="27">
        <v>220.90286256328727</v>
      </c>
      <c r="E59" s="23">
        <v>219.14362672555598</v>
      </c>
      <c r="F59" s="23">
        <v>217.38439088782468</v>
      </c>
      <c r="G59" s="23">
        <v>215.62515505009341</v>
      </c>
      <c r="H59" s="23">
        <v>213.86591921236209</v>
      </c>
      <c r="I59" s="23">
        <v>212.10668237463082</v>
      </c>
      <c r="J59" s="23">
        <v>210.34744653689953</v>
      </c>
      <c r="K59" s="24">
        <v>208.5882106991682</v>
      </c>
    </row>
    <row r="60" spans="1:11" x14ac:dyDescent="0.25">
      <c r="A60" s="8" t="s">
        <v>31</v>
      </c>
      <c r="B60" s="9">
        <f t="shared" si="3"/>
        <v>43.851736539082069</v>
      </c>
      <c r="C60" s="26">
        <v>-0.17000000000000004</v>
      </c>
      <c r="D60" s="27">
        <v>40.822890152817422</v>
      </c>
      <c r="E60" s="23">
        <v>40.190611749191802</v>
      </c>
      <c r="F60" s="23">
        <v>39.55833334556619</v>
      </c>
      <c r="G60" s="23">
        <v>38.926054941940571</v>
      </c>
      <c r="H60" s="23">
        <v>38.293776538314965</v>
      </c>
      <c r="I60" s="23">
        <v>37.661498134689346</v>
      </c>
      <c r="J60" s="23">
        <v>37.029219731063733</v>
      </c>
      <c r="K60" s="24">
        <v>36.396941327438114</v>
      </c>
    </row>
    <row r="61" spans="1:11" x14ac:dyDescent="0.25">
      <c r="A61" s="8" t="s">
        <v>32</v>
      </c>
      <c r="B61" s="9">
        <f t="shared" si="3"/>
        <v>380.40876792572186</v>
      </c>
      <c r="C61" s="26">
        <v>-0.16000000000000003</v>
      </c>
      <c r="D61" s="27">
        <v>350.17300184390876</v>
      </c>
      <c r="E61" s="23">
        <v>345.79733944586553</v>
      </c>
      <c r="F61" s="23">
        <v>341.42167704782236</v>
      </c>
      <c r="G61" s="23">
        <v>337.04601464977912</v>
      </c>
      <c r="H61" s="23">
        <v>332.67035225173595</v>
      </c>
      <c r="I61" s="23">
        <v>328.29468985369277</v>
      </c>
      <c r="J61" s="23">
        <v>323.91902745564954</v>
      </c>
      <c r="K61" s="24">
        <v>319.54336505760637</v>
      </c>
    </row>
    <row r="63" spans="1:11" x14ac:dyDescent="0.25">
      <c r="A63" s="2" t="s">
        <v>44</v>
      </c>
    </row>
    <row r="64" spans="1:11" x14ac:dyDescent="0.25">
      <c r="A64" s="19" t="s">
        <v>52</v>
      </c>
      <c r="B64" s="21" t="s">
        <v>51</v>
      </c>
      <c r="C64" s="20"/>
      <c r="D64" s="20"/>
      <c r="E64" s="20"/>
      <c r="F64" s="20"/>
      <c r="G64" s="20"/>
      <c r="H64" s="20"/>
      <c r="I64" s="20"/>
      <c r="J64" s="20"/>
      <c r="K64" s="20"/>
    </row>
    <row r="65" spans="1:11" x14ac:dyDescent="0.25">
      <c r="A65" s="19" t="s">
        <v>54</v>
      </c>
      <c r="B65" s="21" t="s">
        <v>49</v>
      </c>
      <c r="C65" s="20"/>
      <c r="D65" s="20"/>
      <c r="E65" s="20"/>
      <c r="F65" s="20"/>
      <c r="G65" s="20"/>
      <c r="H65" s="20"/>
      <c r="I65" s="20"/>
      <c r="J65" s="20"/>
      <c r="K65" s="20"/>
    </row>
    <row r="66" spans="1:11" ht="30" x14ac:dyDescent="0.25">
      <c r="A66" s="19" t="s">
        <v>53</v>
      </c>
      <c r="B66" s="21" t="s">
        <v>56</v>
      </c>
      <c r="C66" s="20"/>
      <c r="D66" s="20"/>
      <c r="E66" s="20"/>
      <c r="F66" s="20"/>
      <c r="G66" s="20"/>
      <c r="H66" s="20"/>
      <c r="I66" s="20"/>
      <c r="J66" s="20"/>
      <c r="K66" s="20"/>
    </row>
    <row r="67" spans="1:11" x14ac:dyDescent="0.25">
      <c r="B67" s="13"/>
      <c r="C67" s="13"/>
      <c r="D67" s="13"/>
      <c r="E67" s="13"/>
      <c r="F67" s="13"/>
      <c r="G67" s="13"/>
      <c r="H67" s="13"/>
      <c r="I67" s="13"/>
      <c r="J67" s="13"/>
      <c r="K67" s="13"/>
    </row>
    <row r="68" spans="1:11" x14ac:dyDescent="0.25">
      <c r="A68" s="2" t="s">
        <v>37</v>
      </c>
    </row>
    <row r="69" spans="1:11" ht="90" customHeight="1" x14ac:dyDescent="0.25">
      <c r="A69" s="8" t="s">
        <v>59</v>
      </c>
      <c r="B69" s="20" t="s">
        <v>55</v>
      </c>
      <c r="C69" s="20"/>
      <c r="D69" s="20"/>
      <c r="E69" s="20"/>
      <c r="F69" s="20"/>
      <c r="G69" s="20"/>
      <c r="H69" s="20"/>
      <c r="I69" s="20"/>
      <c r="J69" s="20"/>
      <c r="K69" s="20"/>
    </row>
    <row r="70" spans="1:11" ht="60" customHeight="1" x14ac:dyDescent="0.25">
      <c r="A70" s="19" t="s">
        <v>58</v>
      </c>
      <c r="B70" s="20" t="s">
        <v>57</v>
      </c>
      <c r="C70" s="20"/>
      <c r="D70" s="20"/>
      <c r="E70" s="20"/>
      <c r="F70" s="20"/>
      <c r="G70" s="20"/>
      <c r="H70" s="20"/>
      <c r="I70" s="20"/>
      <c r="J70" s="20"/>
      <c r="K70" s="20"/>
    </row>
    <row r="71" spans="1:11" x14ac:dyDescent="0.25">
      <c r="B71" s="13"/>
      <c r="C71" s="13"/>
      <c r="D71" s="13"/>
      <c r="E71" s="13"/>
      <c r="F71" s="13"/>
      <c r="G71" s="13"/>
      <c r="H71" s="13"/>
      <c r="I71" s="13"/>
      <c r="J71" s="13"/>
      <c r="K71" s="13"/>
    </row>
  </sheetData>
  <mergeCells count="5">
    <mergeCell ref="B66:K66"/>
    <mergeCell ref="B69:K69"/>
    <mergeCell ref="B70:K70"/>
    <mergeCell ref="B64:K64"/>
    <mergeCell ref="B65:K65"/>
  </mergeCells>
  <hyperlinks>
    <hyperlink ref="B65" r:id="rId1"/>
    <hyperlink ref="B64" r:id="rId2"/>
    <hyperlink ref="B66" r:id="rId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1</vt:i4>
      </vt:variant>
    </vt:vector>
  </HeadingPairs>
  <TitlesOfParts>
    <vt:vector size="6" baseType="lpstr">
      <vt:lpstr>EU emissions</vt:lpstr>
      <vt:lpstr>ESD emissions - 2008–2012 scope</vt:lpstr>
      <vt:lpstr>ESD targets - 2008–2012 scope</vt:lpstr>
      <vt:lpstr>ESD emissions - 2013–2020 scope</vt:lpstr>
      <vt:lpstr>ESD targets - 2013–2020 scope</vt:lpstr>
      <vt:lpstr>Graph MS progress to ESD targ.</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Dejean</dc:creator>
  <cp:lastModifiedBy>François Dejean</cp:lastModifiedBy>
  <dcterms:created xsi:type="dcterms:W3CDTF">2013-12-11T14:18:06Z</dcterms:created>
  <dcterms:modified xsi:type="dcterms:W3CDTF">2013-12-13T14:10:40Z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-982063337</vt:i4>
  </property>
  <property fmtid="{D5CDD505-2E9C-101B-9397-08002B2CF9AE}" pid="3" name="_NewReviewCycle">
    <vt:lpwstr/>
  </property>
  <property fmtid="{D5CDD505-2E9C-101B-9397-08002B2CF9AE}" pid="4" name="_EmailSubject">
    <vt:lpwstr>Eurostat statistics - Europe 2020 Strategy</vt:lpwstr>
  </property>
  <property fmtid="{D5CDD505-2E9C-101B-9397-08002B2CF9AE}" pid="5" name="_AuthorEmail">
    <vt:lpwstr>Francois.Dejean@eea.europa.eu</vt:lpwstr>
  </property>
  <property fmtid="{D5CDD505-2E9C-101B-9397-08002B2CF9AE}" pid="6" name="_AuthorEmailDisplayName">
    <vt:lpwstr>Francois Dejean</vt:lpwstr>
  </property>
</Properties>
</file>