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85" yWindow="1740" windowWidth="19320" windowHeight="11760"/>
  </bookViews>
  <sheets>
    <sheet name="graph with main data" sheetId="1" r:id="rId1"/>
    <sheet name="derived data" sheetId="2" r:id="rId2"/>
    <sheet name="metadata" sheetId="4" r:id="rId3"/>
  </sheets>
  <definedNames>
    <definedName name="OLE_LINK1" localSheetId="2">metadata!$G$15</definedName>
  </definedNames>
  <calcPr calcId="145621"/>
</workbook>
</file>

<file path=xl/calcChain.xml><?xml version="1.0" encoding="utf-8"?>
<calcChain xmlns="http://schemas.openxmlformats.org/spreadsheetml/2006/main">
  <c r="C10" i="1" l="1"/>
  <c r="D10" i="1"/>
  <c r="E10" i="1"/>
  <c r="F10" i="1"/>
  <c r="G10" i="1"/>
  <c r="H10" i="1"/>
  <c r="I10" i="1"/>
  <c r="J10" i="1"/>
  <c r="K10" i="1"/>
  <c r="L10" i="1"/>
  <c r="M10" i="1"/>
  <c r="N10" i="1"/>
  <c r="O10" i="1"/>
  <c r="P10" i="1"/>
  <c r="Q10" i="1"/>
  <c r="R10" i="1"/>
  <c r="S10" i="1"/>
  <c r="T10" i="1"/>
  <c r="U10" i="1"/>
  <c r="V10" i="1"/>
  <c r="W10" i="1"/>
  <c r="X10" i="1"/>
  <c r="Y10" i="1"/>
  <c r="Z10" i="1"/>
  <c r="AA10" i="1"/>
  <c r="AB10" i="1"/>
  <c r="AC10" i="1"/>
  <c r="AD10" i="1"/>
  <c r="AE10" i="1"/>
  <c r="B10" i="1"/>
  <c r="AD52" i="1" l="1"/>
  <c r="AE52" i="1"/>
  <c r="AD53" i="1"/>
  <c r="AE53" i="1"/>
  <c r="AD54" i="1"/>
  <c r="AE54" i="1"/>
  <c r="AD55" i="1"/>
  <c r="AE55" i="1"/>
  <c r="AD56" i="1"/>
  <c r="AE56" i="1"/>
  <c r="AD57" i="1"/>
  <c r="AE57" i="1"/>
  <c r="AD60" i="1"/>
  <c r="AE60" i="1"/>
  <c r="AD61" i="1"/>
  <c r="AE61" i="1"/>
  <c r="AD62" i="1"/>
  <c r="AE62" i="1"/>
  <c r="AD63" i="1"/>
  <c r="AE63" i="1"/>
  <c r="AD64" i="1"/>
  <c r="AE64" i="1"/>
  <c r="AD9" i="1"/>
  <c r="AD58" i="1" s="1"/>
  <c r="AE9" i="1"/>
  <c r="AE58" i="1" s="1"/>
  <c r="AD59" i="1"/>
  <c r="AE59" i="1"/>
  <c r="AD11" i="1"/>
  <c r="AD12" i="1"/>
  <c r="AE12" i="1"/>
  <c r="AD13" i="1"/>
  <c r="AE13" i="1"/>
  <c r="AD14" i="1"/>
  <c r="AD15" i="1"/>
  <c r="AD16" i="1"/>
  <c r="AD17" i="1"/>
  <c r="O60" i="1" l="1"/>
  <c r="P60" i="1"/>
  <c r="Q60" i="1"/>
  <c r="R60" i="1"/>
  <c r="S60" i="1"/>
  <c r="T60" i="1"/>
  <c r="U60" i="1"/>
  <c r="V60" i="1"/>
  <c r="W60" i="1"/>
  <c r="X60" i="1"/>
  <c r="Y60" i="1"/>
  <c r="Z60" i="1"/>
  <c r="AA60" i="1"/>
  <c r="AB60" i="1"/>
  <c r="AC60" i="1"/>
  <c r="O61" i="1"/>
  <c r="P61" i="1"/>
  <c r="Q61" i="1"/>
  <c r="R61" i="1"/>
  <c r="S61" i="1"/>
  <c r="T61" i="1"/>
  <c r="U61" i="1"/>
  <c r="V61" i="1"/>
  <c r="W61" i="1"/>
  <c r="X61" i="1"/>
  <c r="Y61" i="1"/>
  <c r="Z61" i="1"/>
  <c r="AA61" i="1"/>
  <c r="AB61" i="1"/>
  <c r="AC61" i="1"/>
  <c r="O62" i="1"/>
  <c r="P62" i="1"/>
  <c r="Q62" i="1"/>
  <c r="R62" i="1"/>
  <c r="S62" i="1"/>
  <c r="T62" i="1"/>
  <c r="U62" i="1"/>
  <c r="V62" i="1"/>
  <c r="W62" i="1"/>
  <c r="X62" i="1"/>
  <c r="Y62" i="1"/>
  <c r="Z62" i="1"/>
  <c r="AA62" i="1"/>
  <c r="AB62" i="1"/>
  <c r="AC62" i="1"/>
  <c r="O63" i="1"/>
  <c r="P63" i="1"/>
  <c r="Q63" i="1"/>
  <c r="R63" i="1"/>
  <c r="S63" i="1"/>
  <c r="T63" i="1"/>
  <c r="U63" i="1"/>
  <c r="V63" i="1"/>
  <c r="W63" i="1"/>
  <c r="X63" i="1"/>
  <c r="Y63" i="1"/>
  <c r="Z63" i="1"/>
  <c r="AA63" i="1"/>
  <c r="AB63" i="1"/>
  <c r="AC63" i="1"/>
  <c r="O64" i="1"/>
  <c r="P64" i="1"/>
  <c r="Q64" i="1"/>
  <c r="R64" i="1"/>
  <c r="S64" i="1"/>
  <c r="T64" i="1"/>
  <c r="U64" i="1"/>
  <c r="V64" i="1"/>
  <c r="W64" i="1"/>
  <c r="X64" i="1"/>
  <c r="Y64" i="1"/>
  <c r="Z64" i="1"/>
  <c r="AA64" i="1"/>
  <c r="AB64" i="1"/>
  <c r="AC64" i="1"/>
  <c r="C52" i="1"/>
  <c r="D52" i="1"/>
  <c r="E52" i="1"/>
  <c r="F52" i="1"/>
  <c r="G52" i="1"/>
  <c r="H52" i="1"/>
  <c r="I52" i="1"/>
  <c r="J52" i="1"/>
  <c r="K52" i="1"/>
  <c r="L52" i="1"/>
  <c r="M52" i="1"/>
  <c r="N52" i="1"/>
  <c r="O52" i="1"/>
  <c r="P52" i="1"/>
  <c r="Q52" i="1"/>
  <c r="R52" i="1"/>
  <c r="S52" i="1"/>
  <c r="T52" i="1"/>
  <c r="U52" i="1"/>
  <c r="V52" i="1"/>
  <c r="W52" i="1"/>
  <c r="X52" i="1"/>
  <c r="Y52" i="1"/>
  <c r="Z52" i="1"/>
  <c r="AA52" i="1"/>
  <c r="AB52" i="1"/>
  <c r="AC52" i="1"/>
  <c r="C53" i="1"/>
  <c r="D53" i="1"/>
  <c r="E53" i="1"/>
  <c r="F53" i="1"/>
  <c r="G53" i="1"/>
  <c r="H53" i="1"/>
  <c r="I53" i="1"/>
  <c r="J53" i="1"/>
  <c r="K53" i="1"/>
  <c r="L53" i="1"/>
  <c r="M53" i="1"/>
  <c r="N53" i="1"/>
  <c r="O53" i="1"/>
  <c r="P53" i="1"/>
  <c r="Q53" i="1"/>
  <c r="R53" i="1"/>
  <c r="S53" i="1"/>
  <c r="T53" i="1"/>
  <c r="U53" i="1"/>
  <c r="V53" i="1"/>
  <c r="W53" i="1"/>
  <c r="X53" i="1"/>
  <c r="Y53" i="1"/>
  <c r="Z53" i="1"/>
  <c r="AA53" i="1"/>
  <c r="AB53" i="1"/>
  <c r="AC53" i="1"/>
  <c r="C54" i="1"/>
  <c r="D54" i="1"/>
  <c r="E54" i="1"/>
  <c r="F54" i="1"/>
  <c r="G54" i="1"/>
  <c r="H54" i="1"/>
  <c r="I54" i="1"/>
  <c r="J54" i="1"/>
  <c r="K54" i="1"/>
  <c r="L54" i="1"/>
  <c r="M54" i="1"/>
  <c r="N54" i="1"/>
  <c r="O54" i="1"/>
  <c r="P54" i="1"/>
  <c r="Q54" i="1"/>
  <c r="R54" i="1"/>
  <c r="S54" i="1"/>
  <c r="T54" i="1"/>
  <c r="U54" i="1"/>
  <c r="V54" i="1"/>
  <c r="W54" i="1"/>
  <c r="X54" i="1"/>
  <c r="Y54" i="1"/>
  <c r="Z54" i="1"/>
  <c r="AA54" i="1"/>
  <c r="AB54" i="1"/>
  <c r="AC54" i="1"/>
  <c r="C55" i="1"/>
  <c r="D55" i="1"/>
  <c r="E55" i="1"/>
  <c r="F55" i="1"/>
  <c r="G55" i="1"/>
  <c r="H55" i="1"/>
  <c r="I55" i="1"/>
  <c r="J55" i="1"/>
  <c r="K55" i="1"/>
  <c r="L55" i="1"/>
  <c r="M55" i="1"/>
  <c r="N55" i="1"/>
  <c r="O55" i="1"/>
  <c r="P55" i="1"/>
  <c r="Q55" i="1"/>
  <c r="R55" i="1"/>
  <c r="S55" i="1"/>
  <c r="T55" i="1"/>
  <c r="U55" i="1"/>
  <c r="V55" i="1"/>
  <c r="W55" i="1"/>
  <c r="X55" i="1"/>
  <c r="Y55" i="1"/>
  <c r="Z55" i="1"/>
  <c r="AA55" i="1"/>
  <c r="AB55" i="1"/>
  <c r="AC55" i="1"/>
  <c r="C56" i="1"/>
  <c r="D56" i="1"/>
  <c r="E56" i="1"/>
  <c r="F56" i="1"/>
  <c r="G56" i="1"/>
  <c r="H56" i="1"/>
  <c r="I56" i="1"/>
  <c r="J56" i="1"/>
  <c r="K56" i="1"/>
  <c r="L56" i="1"/>
  <c r="M56" i="1"/>
  <c r="N56" i="1"/>
  <c r="O56" i="1"/>
  <c r="P56" i="1"/>
  <c r="Q56" i="1"/>
  <c r="R56" i="1"/>
  <c r="S56" i="1"/>
  <c r="T56" i="1"/>
  <c r="U56" i="1"/>
  <c r="V56" i="1"/>
  <c r="W56" i="1"/>
  <c r="X56" i="1"/>
  <c r="Y56" i="1"/>
  <c r="Z56" i="1"/>
  <c r="AA56" i="1"/>
  <c r="AB56" i="1"/>
  <c r="AC56" i="1"/>
  <c r="C57" i="1"/>
  <c r="D57" i="1"/>
  <c r="E57" i="1"/>
  <c r="F57" i="1"/>
  <c r="G57" i="1"/>
  <c r="H57" i="1"/>
  <c r="I57" i="1"/>
  <c r="J57" i="1"/>
  <c r="K57" i="1"/>
  <c r="L57" i="1"/>
  <c r="M57" i="1"/>
  <c r="N57" i="1"/>
  <c r="O57" i="1"/>
  <c r="P57" i="1"/>
  <c r="Q57" i="1"/>
  <c r="R57" i="1"/>
  <c r="S57" i="1"/>
  <c r="T57" i="1"/>
  <c r="U57" i="1"/>
  <c r="V57" i="1"/>
  <c r="W57" i="1"/>
  <c r="X57" i="1"/>
  <c r="Y57" i="1"/>
  <c r="Z57" i="1"/>
  <c r="AA57" i="1"/>
  <c r="AB57" i="1"/>
  <c r="AC57" i="1"/>
  <c r="B53" i="1"/>
  <c r="B54" i="1"/>
  <c r="B55" i="1"/>
  <c r="B56" i="1"/>
  <c r="B57" i="1"/>
  <c r="B52" i="1" l="1"/>
  <c r="N64" i="1"/>
  <c r="N63" i="1"/>
  <c r="N62" i="1"/>
  <c r="N61" i="1"/>
  <c r="N60" i="1"/>
  <c r="C59" i="1"/>
  <c r="D59" i="1"/>
  <c r="E59" i="1"/>
  <c r="F59" i="1"/>
  <c r="G59" i="1"/>
  <c r="H59" i="1"/>
  <c r="I59" i="1"/>
  <c r="J59" i="1"/>
  <c r="K59" i="1"/>
  <c r="L59" i="1"/>
  <c r="M59" i="1"/>
  <c r="N59" i="1"/>
  <c r="O59" i="1"/>
  <c r="P59" i="1"/>
  <c r="Q59" i="1"/>
  <c r="R59" i="1"/>
  <c r="S59" i="1"/>
  <c r="T59" i="1"/>
  <c r="U59" i="1"/>
  <c r="V59" i="1"/>
  <c r="W59" i="1"/>
  <c r="X59" i="1"/>
  <c r="Y59" i="1"/>
  <c r="Z59" i="1"/>
  <c r="AA59" i="1"/>
  <c r="AB59" i="1"/>
  <c r="AC59" i="1"/>
  <c r="C11" i="1"/>
  <c r="D11" i="1"/>
  <c r="E11" i="1"/>
  <c r="F11" i="1"/>
  <c r="G11" i="1"/>
  <c r="H11" i="1"/>
  <c r="I11" i="1"/>
  <c r="J11" i="1"/>
  <c r="K11" i="1"/>
  <c r="L11" i="1"/>
  <c r="M11" i="1"/>
  <c r="N11" i="1"/>
  <c r="O11" i="1"/>
  <c r="P11" i="1"/>
  <c r="Q11" i="1"/>
  <c r="R11" i="1"/>
  <c r="S11" i="1"/>
  <c r="T11" i="1"/>
  <c r="U11" i="1"/>
  <c r="V11" i="1"/>
  <c r="W11" i="1"/>
  <c r="X11" i="1"/>
  <c r="Y11" i="1"/>
  <c r="Z11" i="1"/>
  <c r="AA11" i="1"/>
  <c r="AB11" i="1"/>
  <c r="AC11" i="1"/>
  <c r="C12" i="1"/>
  <c r="D12" i="1"/>
  <c r="E12" i="1"/>
  <c r="F12" i="1"/>
  <c r="G12" i="1"/>
  <c r="H12" i="1"/>
  <c r="I12" i="1"/>
  <c r="J12" i="1"/>
  <c r="K12" i="1"/>
  <c r="L12" i="1"/>
  <c r="M12" i="1"/>
  <c r="N12" i="1"/>
  <c r="O12" i="1"/>
  <c r="P12" i="1"/>
  <c r="Q12" i="1"/>
  <c r="R12" i="1"/>
  <c r="S12" i="1"/>
  <c r="T12" i="1"/>
  <c r="U12" i="1"/>
  <c r="V12" i="1"/>
  <c r="W12" i="1"/>
  <c r="X12" i="1"/>
  <c r="Y12" i="1"/>
  <c r="Z12" i="1"/>
  <c r="AA12" i="1"/>
  <c r="AB12" i="1"/>
  <c r="AC12" i="1"/>
  <c r="C13" i="1"/>
  <c r="D13" i="1"/>
  <c r="E13" i="1"/>
  <c r="F13" i="1"/>
  <c r="G13" i="1"/>
  <c r="H13" i="1"/>
  <c r="I13" i="1"/>
  <c r="J13" i="1"/>
  <c r="K13" i="1"/>
  <c r="L13" i="1"/>
  <c r="M13" i="1"/>
  <c r="N13" i="1"/>
  <c r="O13" i="1"/>
  <c r="P13" i="1"/>
  <c r="Q13" i="1"/>
  <c r="R13" i="1"/>
  <c r="S13" i="1"/>
  <c r="T13" i="1"/>
  <c r="U13" i="1"/>
  <c r="V13" i="1"/>
  <c r="W13" i="1"/>
  <c r="X13" i="1"/>
  <c r="Y13" i="1"/>
  <c r="Z13" i="1"/>
  <c r="AA13" i="1"/>
  <c r="AB13" i="1"/>
  <c r="AC13" i="1"/>
  <c r="C14" i="1"/>
  <c r="D14" i="1"/>
  <c r="E14" i="1"/>
  <c r="F14" i="1"/>
  <c r="G14" i="1"/>
  <c r="H14" i="1"/>
  <c r="I14" i="1"/>
  <c r="J14" i="1"/>
  <c r="K14" i="1"/>
  <c r="L14" i="1"/>
  <c r="M14" i="1"/>
  <c r="N14" i="1"/>
  <c r="O14" i="1"/>
  <c r="P14" i="1"/>
  <c r="Q14" i="1"/>
  <c r="R14" i="1"/>
  <c r="S14" i="1"/>
  <c r="T14" i="1"/>
  <c r="U14" i="1"/>
  <c r="V14" i="1"/>
  <c r="W14" i="1"/>
  <c r="X14" i="1"/>
  <c r="Y14" i="1"/>
  <c r="Z14" i="1"/>
  <c r="AA14" i="1"/>
  <c r="AB14" i="1"/>
  <c r="AC14" i="1"/>
  <c r="C15" i="1"/>
  <c r="D15" i="1"/>
  <c r="E15" i="1"/>
  <c r="F15" i="1"/>
  <c r="G15" i="1"/>
  <c r="H15" i="1"/>
  <c r="I15" i="1"/>
  <c r="J15" i="1"/>
  <c r="K15" i="1"/>
  <c r="L15" i="1"/>
  <c r="M15" i="1"/>
  <c r="N15" i="1"/>
  <c r="O15" i="1"/>
  <c r="P15" i="1"/>
  <c r="Q15" i="1"/>
  <c r="R15" i="1"/>
  <c r="S15" i="1"/>
  <c r="T15" i="1"/>
  <c r="U15" i="1"/>
  <c r="V15" i="1"/>
  <c r="W15" i="1"/>
  <c r="X15" i="1"/>
  <c r="Y15" i="1"/>
  <c r="Z15" i="1"/>
  <c r="AA15" i="1"/>
  <c r="AB15" i="1"/>
  <c r="AC15" i="1"/>
  <c r="N16" i="1"/>
  <c r="O16" i="1"/>
  <c r="P16" i="1"/>
  <c r="Q16" i="1"/>
  <c r="R16" i="1"/>
  <c r="S16" i="1"/>
  <c r="T16" i="1"/>
  <c r="U16" i="1"/>
  <c r="V16" i="1"/>
  <c r="W16" i="1"/>
  <c r="X16" i="1"/>
  <c r="Y16" i="1"/>
  <c r="Z16" i="1"/>
  <c r="AA16" i="1"/>
  <c r="AB16" i="1"/>
  <c r="AC16" i="1"/>
  <c r="C17" i="1"/>
  <c r="D17" i="1"/>
  <c r="E17" i="1"/>
  <c r="F17" i="1"/>
  <c r="G17" i="1"/>
  <c r="H17" i="1"/>
  <c r="I17" i="1"/>
  <c r="J17" i="1"/>
  <c r="K17" i="1"/>
  <c r="L17" i="1"/>
  <c r="M17" i="1"/>
  <c r="N17" i="1"/>
  <c r="O17" i="1"/>
  <c r="P17" i="1"/>
  <c r="Q17" i="1"/>
  <c r="R17" i="1"/>
  <c r="S17" i="1"/>
  <c r="T17" i="1"/>
  <c r="U17" i="1"/>
  <c r="V17" i="1"/>
  <c r="W17" i="1"/>
  <c r="X17" i="1"/>
  <c r="Y17" i="1"/>
  <c r="Z17" i="1"/>
  <c r="AA17" i="1"/>
  <c r="AB17" i="1"/>
  <c r="AC17" i="1"/>
  <c r="B17" i="1"/>
  <c r="B15" i="1"/>
  <c r="B14" i="1"/>
  <c r="B13" i="1"/>
  <c r="B12" i="1"/>
  <c r="B11" i="1"/>
  <c r="B59" i="1"/>
  <c r="O9" i="1"/>
  <c r="O58" i="1" s="1"/>
  <c r="P9" i="1"/>
  <c r="P58" i="1" s="1"/>
  <c r="Q9" i="1"/>
  <c r="Q58" i="1" s="1"/>
  <c r="R9" i="1"/>
  <c r="R58" i="1" s="1"/>
  <c r="S9" i="1"/>
  <c r="S58" i="1" s="1"/>
  <c r="T9" i="1"/>
  <c r="T58" i="1" s="1"/>
  <c r="U9" i="1"/>
  <c r="U58" i="1" s="1"/>
  <c r="V9" i="1"/>
  <c r="V58" i="1" s="1"/>
  <c r="W9" i="1"/>
  <c r="W58" i="1" s="1"/>
  <c r="X9" i="1"/>
  <c r="X58" i="1" s="1"/>
  <c r="Y9" i="1"/>
  <c r="Y58" i="1" s="1"/>
  <c r="Z9" i="1"/>
  <c r="Z58" i="1" s="1"/>
  <c r="AA9" i="1"/>
  <c r="AA58" i="1" s="1"/>
  <c r="AB9" i="1"/>
  <c r="AB58" i="1" s="1"/>
  <c r="AC9" i="1"/>
  <c r="AC58" i="1" s="1"/>
  <c r="N9" i="1"/>
  <c r="N58" i="1" s="1"/>
</calcChain>
</file>

<file path=xl/comments1.xml><?xml version="1.0" encoding="utf-8"?>
<comments xmlns="http://schemas.openxmlformats.org/spreadsheetml/2006/main">
  <authors>
    <author>Carsten Iversen</author>
  </authors>
  <commentList>
    <comment ref="D8" authorId="0">
      <text>
        <r>
          <rPr>
            <sz val="8"/>
            <color indexed="81"/>
            <rFont val="Tahoma"/>
            <family val="2"/>
          </rPr>
          <t>Type in the owner of the graph, in most cases EEA is the owner</t>
        </r>
      </text>
    </comment>
    <comment ref="D9" authorId="0">
      <text>
        <r>
          <rPr>
            <sz val="8"/>
            <color indexed="81"/>
            <rFont val="Tahoma"/>
            <family val="2"/>
          </rPr>
          <t>If EEA is not the owner, type in name to contact person</t>
        </r>
      </text>
    </comment>
    <comment ref="D10" authorId="0">
      <text>
        <r>
          <rPr>
            <sz val="8"/>
            <color indexed="81"/>
            <rFont val="Tahoma"/>
            <family val="2"/>
          </rPr>
          <t>If EEA is not the owner, type in email to contact person</t>
        </r>
      </text>
    </comment>
    <comment ref="D11" authorId="0">
      <text>
        <r>
          <rPr>
            <sz val="8"/>
            <color indexed="81"/>
            <rFont val="Tahoma"/>
            <family val="2"/>
          </rPr>
          <t>If EEA is not the owner, type in address - web site</t>
        </r>
      </text>
    </comment>
    <comment ref="D12" authorId="0">
      <text>
        <r>
          <rPr>
            <sz val="8"/>
            <color indexed="81"/>
            <rFont val="Tahoma"/>
            <family val="2"/>
          </rPr>
          <t>If EEA is not the owner, type in adress</t>
        </r>
      </text>
    </comment>
    <comment ref="D15" authorId="0">
      <text>
        <r>
          <rPr>
            <sz val="8"/>
            <color indexed="81"/>
            <rFont val="Tahoma"/>
            <family val="2"/>
          </rPr>
          <t>Title given to the graph</t>
        </r>
      </text>
    </comment>
    <comment ref="D16" authorId="0">
      <text>
        <r>
          <rPr>
            <sz val="8"/>
            <color indexed="81"/>
            <rFont val="Tahoma"/>
            <family val="2"/>
          </rPr>
          <t>Type in here the full country names covered by the graph</t>
        </r>
      </text>
    </comment>
    <comment ref="D17" authorId="0">
      <text>
        <r>
          <rPr>
            <sz val="8"/>
            <color indexed="81"/>
            <rFont val="Tahoma"/>
            <family val="2"/>
          </rPr>
          <t>Type in "How to read the graph....." and other important information</t>
        </r>
      </text>
    </comment>
    <comment ref="D18" authorId="0">
      <text>
        <r>
          <rPr>
            <sz val="8"/>
            <color indexed="81"/>
            <rFont val="Tahoma"/>
            <family val="2"/>
          </rPr>
          <t>Type in the set of years/timerange of the graph</t>
        </r>
      </text>
    </comment>
    <comment ref="D19" authorId="0">
      <text>
        <r>
          <rPr>
            <sz val="8"/>
            <color indexed="81"/>
            <rFont val="Tahoma"/>
            <family val="2"/>
          </rPr>
          <t>Type in footnotes and any other relevant information</t>
        </r>
      </text>
    </comment>
    <comment ref="D20" authorId="0">
      <text>
        <r>
          <rPr>
            <sz val="8"/>
            <color indexed="81"/>
            <rFont val="Tahoma"/>
            <family val="2"/>
          </rPr>
          <t>Type in footnotes and any other relevant information</t>
        </r>
      </text>
    </comment>
    <comment ref="D21" authorId="0">
      <text>
        <r>
          <rPr>
            <sz val="8"/>
            <color indexed="81"/>
            <rFont val="Tahoma"/>
            <family val="2"/>
          </rPr>
          <t>Type in description of how the resource was compiled, used tools, applied procedures, additional information to understand the data, further references to used methodologies</t>
        </r>
      </text>
    </comment>
    <comment ref="D24" authorId="0">
      <text>
        <r>
          <rPr>
            <sz val="8"/>
            <color indexed="81"/>
            <rFont val="Tahoma"/>
            <family val="2"/>
          </rPr>
          <t>Type in tags / keywords</t>
        </r>
      </text>
    </comment>
    <comment ref="D25" authorId="0">
      <text>
        <r>
          <rPr>
            <sz val="8"/>
            <color indexed="81"/>
            <rFont val="Tahoma"/>
            <family val="2"/>
          </rPr>
          <t>Type in max. 3 themes. See list at http://www.eea.europa.eu/themes</t>
        </r>
      </text>
    </comment>
    <comment ref="D26" authorId="0">
      <text>
        <r>
          <rPr>
            <sz val="8"/>
            <color indexed="81"/>
            <rFont val="Tahoma"/>
            <family val="2"/>
          </rPr>
          <t>Year: YYYY, Code: x.x.x</t>
        </r>
      </text>
    </comment>
    <comment ref="D27" authorId="0">
      <text>
        <r>
          <rPr>
            <sz val="8"/>
            <color indexed="81"/>
            <rFont val="Tahoma"/>
            <family val="2"/>
          </rPr>
          <t>Type in link</t>
        </r>
      </text>
    </comment>
    <comment ref="D30" authorId="0">
      <text>
        <r>
          <rPr>
            <sz val="8"/>
            <color indexed="81"/>
            <rFont val="Tahoma"/>
            <family val="2"/>
          </rPr>
          <t>Type in in-house (and outside) contacts - name and email</t>
        </r>
      </text>
    </comment>
    <comment ref="D31" authorId="0">
      <text>
        <r>
          <rPr>
            <sz val="8"/>
            <color indexed="81"/>
            <rFont val="Tahoma"/>
            <family val="2"/>
          </rPr>
          <t>Type in the name, organisation name and mail address to the technical producer or processor of data</t>
        </r>
      </text>
    </comment>
    <comment ref="D45" authorId="0">
      <text>
        <r>
          <rPr>
            <sz val="8"/>
            <color indexed="81"/>
            <rFont val="Tahoma"/>
            <family val="2"/>
          </rPr>
          <t>Type in the dataset name</t>
        </r>
      </text>
    </comment>
    <comment ref="D46" authorId="0">
      <text>
        <r>
          <rPr>
            <sz val="8"/>
            <color indexed="81"/>
            <rFont val="Tahoma"/>
            <family val="2"/>
          </rPr>
          <t>Type in the organisation name of the dataset owner</t>
        </r>
      </text>
    </comment>
    <comment ref="D47" authorId="0">
      <text>
        <r>
          <rPr>
            <sz val="8"/>
            <color indexed="81"/>
            <rFont val="Tahoma"/>
            <family val="2"/>
          </rPr>
          <t>Type in the web address to the dataset owner</t>
        </r>
      </text>
    </comment>
    <comment ref="D48" authorId="0">
      <text>
        <r>
          <rPr>
            <sz val="8"/>
            <color indexed="81"/>
            <rFont val="Tahoma"/>
            <family val="2"/>
          </rPr>
          <t>Type in the year of dataset publication</t>
        </r>
      </text>
    </comment>
    <comment ref="D49" authorId="0">
      <text>
        <r>
          <rPr>
            <sz val="8"/>
            <color indexed="81"/>
            <rFont val="Tahoma"/>
            <family val="2"/>
          </rPr>
          <t>Type in the URL to the dataset (If data comes from the EEA CMS please provide the EEA Data Service URL to the right version. From external sources provide the link from where the data were accessed)</t>
        </r>
      </text>
    </comment>
    <comment ref="D50" authorId="0">
      <text>
        <r>
          <rPr>
            <sz val="8"/>
            <color indexed="81"/>
            <rFont val="Tahoma"/>
            <family val="2"/>
          </rPr>
          <t>If the URL is generic (the URL is unchanged when selecting the data tables), please describe the path to the tables</t>
        </r>
      </text>
    </comment>
    <comment ref="D51" authorId="0">
      <text>
        <r>
          <rPr>
            <sz val="8"/>
            <color indexed="81"/>
            <rFont val="Tahoma"/>
            <family val="2"/>
          </rPr>
          <t>Only for indicators: Which datasets were used for gap-filling, normalizing, indicator- or main dataset #)</t>
        </r>
      </text>
    </comment>
    <comment ref="D52" authorId="0">
      <text>
        <r>
          <rPr>
            <sz val="8"/>
            <color indexed="81"/>
            <rFont val="Tahoma"/>
            <family val="2"/>
          </rPr>
          <t>Type in name and mail address</t>
        </r>
      </text>
    </comment>
    <comment ref="D54" authorId="0">
      <text>
        <r>
          <rPr>
            <sz val="8"/>
            <color indexed="81"/>
            <rFont val="Tahoma"/>
            <family val="2"/>
          </rPr>
          <t>Type in the dataset name</t>
        </r>
      </text>
    </comment>
    <comment ref="D55" authorId="0">
      <text>
        <r>
          <rPr>
            <sz val="8"/>
            <color indexed="81"/>
            <rFont val="Tahoma"/>
            <family val="2"/>
          </rPr>
          <t>Type in the organisation name of the dataset owner</t>
        </r>
      </text>
    </comment>
    <comment ref="D56" authorId="0">
      <text>
        <r>
          <rPr>
            <sz val="8"/>
            <color indexed="81"/>
            <rFont val="Tahoma"/>
            <family val="2"/>
          </rPr>
          <t>Type in the web address to the dataset owner</t>
        </r>
      </text>
    </comment>
    <comment ref="D57" authorId="0">
      <text>
        <r>
          <rPr>
            <sz val="8"/>
            <color indexed="81"/>
            <rFont val="Tahoma"/>
            <family val="2"/>
          </rPr>
          <t>Type in the year of dataset publication</t>
        </r>
      </text>
    </comment>
    <comment ref="D58" authorId="0">
      <text>
        <r>
          <rPr>
            <sz val="8"/>
            <color indexed="81"/>
            <rFont val="Tahoma"/>
            <family val="2"/>
          </rPr>
          <t>Type in the URL to the dataset (If data comes from the EEA CMS please provide the EEA Data Service URL to the right version. From external sources provide the link from where the data were accessed)</t>
        </r>
      </text>
    </comment>
    <comment ref="D59" authorId="0">
      <text>
        <r>
          <rPr>
            <sz val="8"/>
            <color indexed="81"/>
            <rFont val="Tahoma"/>
            <family val="2"/>
          </rPr>
          <t>If the URL is generic (the URL is unchanged when selecting the data tables), please describe the path to the tables</t>
        </r>
      </text>
    </comment>
    <comment ref="D60" authorId="0">
      <text>
        <r>
          <rPr>
            <sz val="8"/>
            <color indexed="81"/>
            <rFont val="Tahoma"/>
            <family val="2"/>
          </rPr>
          <t>Only for indicators: Which datasets were used for gap-filling, normalizing, indicator- or main dataset #)</t>
        </r>
      </text>
    </comment>
    <comment ref="D61" authorId="0">
      <text>
        <r>
          <rPr>
            <sz val="8"/>
            <color indexed="81"/>
            <rFont val="Tahoma"/>
            <family val="2"/>
          </rPr>
          <t>Type in name and mail address</t>
        </r>
      </text>
    </comment>
    <comment ref="D63" authorId="0">
      <text>
        <r>
          <rPr>
            <sz val="8"/>
            <color indexed="81"/>
            <rFont val="Tahoma"/>
            <family val="2"/>
          </rPr>
          <t>Type in the dataset name</t>
        </r>
      </text>
    </comment>
    <comment ref="D64" authorId="0">
      <text>
        <r>
          <rPr>
            <sz val="8"/>
            <color indexed="81"/>
            <rFont val="Tahoma"/>
            <family val="2"/>
          </rPr>
          <t>Type in the organisation name of the dataset owner</t>
        </r>
      </text>
    </comment>
    <comment ref="D65" authorId="0">
      <text>
        <r>
          <rPr>
            <sz val="8"/>
            <color indexed="81"/>
            <rFont val="Tahoma"/>
            <family val="2"/>
          </rPr>
          <t>Type in the web address to the dataset owner</t>
        </r>
      </text>
    </comment>
    <comment ref="D66" authorId="0">
      <text>
        <r>
          <rPr>
            <sz val="8"/>
            <color indexed="81"/>
            <rFont val="Tahoma"/>
            <family val="2"/>
          </rPr>
          <t>Type in the year of dataset publication</t>
        </r>
      </text>
    </comment>
    <comment ref="D67" authorId="0">
      <text>
        <r>
          <rPr>
            <sz val="8"/>
            <color indexed="81"/>
            <rFont val="Tahoma"/>
            <family val="2"/>
          </rPr>
          <t>Type in the URL to the dataset (If data comes from the EEA CMS please provide the EEA Data Service URL to the right version. From external sources provide the link from where the data were accessed)</t>
        </r>
      </text>
    </comment>
    <comment ref="D68" authorId="0">
      <text>
        <r>
          <rPr>
            <sz val="8"/>
            <color indexed="81"/>
            <rFont val="Tahoma"/>
            <family val="2"/>
          </rPr>
          <t>If the URL is generic (the URL is unchanged when selecting the data tables), please describe the path to the tables</t>
        </r>
      </text>
    </comment>
    <comment ref="D69" authorId="0">
      <text>
        <r>
          <rPr>
            <sz val="8"/>
            <color indexed="81"/>
            <rFont val="Tahoma"/>
            <family val="2"/>
          </rPr>
          <t>Only for indicators: Which datasets were used for gap-filling, normalizing, indicator- or main dataset #)</t>
        </r>
      </text>
    </comment>
    <comment ref="D70" authorId="0">
      <text>
        <r>
          <rPr>
            <sz val="8"/>
            <color indexed="81"/>
            <rFont val="Tahoma"/>
            <family val="2"/>
          </rPr>
          <t>Type in name and mail address</t>
        </r>
      </text>
    </comment>
    <comment ref="D72" authorId="0">
      <text>
        <r>
          <rPr>
            <sz val="8"/>
            <color indexed="81"/>
            <rFont val="Tahoma"/>
            <family val="2"/>
          </rPr>
          <t>Type in the dataset name</t>
        </r>
      </text>
    </comment>
    <comment ref="D73" authorId="0">
      <text>
        <r>
          <rPr>
            <sz val="8"/>
            <color indexed="81"/>
            <rFont val="Tahoma"/>
            <family val="2"/>
          </rPr>
          <t>Type in the organisation name of the dataset owner</t>
        </r>
      </text>
    </comment>
    <comment ref="D74" authorId="0">
      <text>
        <r>
          <rPr>
            <sz val="8"/>
            <color indexed="81"/>
            <rFont val="Tahoma"/>
            <family val="2"/>
          </rPr>
          <t>Type in the web address to the dataset owner</t>
        </r>
      </text>
    </comment>
    <comment ref="D75" authorId="0">
      <text>
        <r>
          <rPr>
            <sz val="8"/>
            <color indexed="81"/>
            <rFont val="Tahoma"/>
            <family val="2"/>
          </rPr>
          <t>Type in the year of dataset publication</t>
        </r>
      </text>
    </comment>
    <comment ref="D76" authorId="0">
      <text>
        <r>
          <rPr>
            <sz val="8"/>
            <color indexed="81"/>
            <rFont val="Tahoma"/>
            <family val="2"/>
          </rPr>
          <t>Type in the URL to the dataset (If data comes from the EEA CMS please provide the EEA Data Service URL to the right version. From external sources provide the link from where the data were accessed)</t>
        </r>
      </text>
    </comment>
    <comment ref="D77" authorId="0">
      <text>
        <r>
          <rPr>
            <sz val="8"/>
            <color indexed="81"/>
            <rFont val="Tahoma"/>
            <family val="2"/>
          </rPr>
          <t>If the URL is generic (the URL is unchanged when selecting the data tables), please describe the path to the tables</t>
        </r>
      </text>
    </comment>
    <comment ref="D78" authorId="0">
      <text>
        <r>
          <rPr>
            <sz val="8"/>
            <color indexed="81"/>
            <rFont val="Tahoma"/>
            <family val="2"/>
          </rPr>
          <t>Only for indicators: Which datasets were used for gap-filling, normalizing, indicator- or main dataset #)</t>
        </r>
      </text>
    </comment>
    <comment ref="D79" authorId="0">
      <text>
        <r>
          <rPr>
            <sz val="8"/>
            <color indexed="81"/>
            <rFont val="Tahoma"/>
            <family val="2"/>
          </rPr>
          <t>Type in name and mail address</t>
        </r>
      </text>
    </comment>
  </commentList>
</comments>
</file>

<file path=xl/sharedStrings.xml><?xml version="1.0" encoding="utf-8"?>
<sst xmlns="http://schemas.openxmlformats.org/spreadsheetml/2006/main" count="233" uniqueCount="110">
  <si>
    <t>EU12</t>
  </si>
  <si>
    <t>EU15</t>
  </si>
  <si>
    <t>Japan</t>
  </si>
  <si>
    <t>Turkey</t>
  </si>
  <si>
    <t>Switzerland</t>
  </si>
  <si>
    <t>Australia</t>
  </si>
  <si>
    <t>Canada</t>
  </si>
  <si>
    <t>Norway</t>
  </si>
  <si>
    <t>United States</t>
  </si>
  <si>
    <t>Main data and graph</t>
  </si>
  <si>
    <t>Year:</t>
  </si>
  <si>
    <t>Title:</t>
  </si>
  <si>
    <t>Figure:</t>
  </si>
  <si>
    <t>France</t>
  </si>
  <si>
    <t>United Kingdom</t>
  </si>
  <si>
    <t>Portugal</t>
  </si>
  <si>
    <t>Finland</t>
  </si>
  <si>
    <t>Spain</t>
  </si>
  <si>
    <t>Poland</t>
  </si>
  <si>
    <t>Czech Republic</t>
  </si>
  <si>
    <t>Hungary</t>
  </si>
  <si>
    <t>Bulgaria</t>
  </si>
  <si>
    <t>Romania</t>
  </si>
  <si>
    <t>DMC in 1000 tonnes</t>
  </si>
  <si>
    <t>Germany</t>
    <phoneticPr fontId="1" type="noConversion"/>
  </si>
  <si>
    <t>Germany</t>
  </si>
  <si>
    <t>Total GDP, in millions of 2011 US$ (converted to 2011 price level with updated 2005 EKS PPPs)</t>
  </si>
  <si>
    <t>1980/1992 and 2009/2008</t>
  </si>
  <si>
    <t>Material productivity by country, 1980/1992 vs 2009/2008</t>
  </si>
  <si>
    <t>Metadata checklist for authors delivering metadata for graphs</t>
  </si>
  <si>
    <t>Please deliver one checklist for each graph</t>
  </si>
  <si>
    <t>*</t>
  </si>
  <si>
    <t xml:space="preserve"> = required</t>
  </si>
  <si>
    <t>Owner of the produced graph</t>
  </si>
  <si>
    <t>Organisation name:</t>
  </si>
  <si>
    <t>Wuppertal Institute</t>
  </si>
  <si>
    <t xml:space="preserve">Contact person: </t>
  </si>
  <si>
    <t>Sören Steger</t>
  </si>
  <si>
    <t xml:space="preserve">Address (email): </t>
  </si>
  <si>
    <t>soeren.steger@wupperinst.org</t>
  </si>
  <si>
    <t>Address (web site):</t>
  </si>
  <si>
    <t>http://wupperinst.org</t>
  </si>
  <si>
    <t>Address (delivery point):</t>
  </si>
  <si>
    <t>Doeppersberg 19, 42103 Wuppertal, Germany</t>
  </si>
  <si>
    <t>Graph</t>
  </si>
  <si>
    <t>Geographical coverage:</t>
  </si>
  <si>
    <t>Description:</t>
  </si>
  <si>
    <t>Temporal coverage:</t>
  </si>
  <si>
    <t>Additional information:</t>
  </si>
  <si>
    <t>Unit:</t>
  </si>
  <si>
    <t>Methodology:</t>
  </si>
  <si>
    <t>To be filled in by the EEA responsible</t>
  </si>
  <si>
    <t xml:space="preserve">Tags / keywords: </t>
  </si>
  <si>
    <t xml:space="preserve">Theme (EEA): </t>
  </si>
  <si>
    <t xml:space="preserve">EEA management plan year and code: </t>
  </si>
  <si>
    <t xml:space="preserve">Link to the original delivery (e.g. on CIRCA): </t>
  </si>
  <si>
    <t>Persons involved</t>
  </si>
  <si>
    <t xml:space="preserve">Contact person for EEA: </t>
  </si>
  <si>
    <t xml:space="preserve">Pawel Kazmierczyk </t>
  </si>
  <si>
    <t>Processor:</t>
  </si>
  <si>
    <t>Sören Steger, Wuppertal Institute</t>
  </si>
  <si>
    <t>Copyrights</t>
  </si>
  <si>
    <t>Does your organisation have a documented License / Terms of use / Copyright policy for this dataset?</t>
  </si>
  <si>
    <t>If yes; please provide the URL:</t>
  </si>
  <si>
    <t>www.</t>
  </si>
  <si>
    <t>If no; please answer the followin three questions:</t>
  </si>
  <si>
    <t>Yes / No</t>
  </si>
  <si>
    <t>Does EEA have the rights to publish the graph in paper-reports?</t>
  </si>
  <si>
    <t>yes</t>
  </si>
  <si>
    <t>Does EEA have the rights to publish the graph in PDF-documents on the web?</t>
  </si>
  <si>
    <t>Does EEA have the rights to publish the underpinning data on the EEA Data Service?</t>
  </si>
  <si>
    <t>Datasets retrieved from</t>
  </si>
  <si>
    <t>(Please copy-and-paste this section to match the number of datasets used to create the graph)</t>
  </si>
  <si>
    <t xml:space="preserve">Dataset name: </t>
  </si>
  <si>
    <t>Dataset owner:</t>
  </si>
  <si>
    <t>Eurostat</t>
  </si>
  <si>
    <t>http://epp.eurostat.ec.europa.eu</t>
  </si>
  <si>
    <t>Publication year:</t>
  </si>
  <si>
    <t>2012</t>
  </si>
  <si>
    <t>URL:</t>
  </si>
  <si>
    <t>(</t>
  </si>
  <si>
    <t>)Path:</t>
  </si>
  <si>
    <t>)Dataset usage: #)</t>
  </si>
  <si>
    <t>Contact person:</t>
  </si>
  <si>
    <t>The Conference Board: The Total Economy Database, Output, Labor and Labor Productivity Country Details, 1950-2011, Jan. 2012 Release</t>
  </si>
  <si>
    <t>http://www.conference-board.org/data/economydatabase/</t>
  </si>
  <si>
    <t xml:space="preserve">http://appsso.eurostat.ec.europa.eu/nui/show.do?dataset=env_ac_mfa&amp;lang=en </t>
  </si>
  <si>
    <t>2011</t>
  </si>
  <si>
    <t>Helmut Schütz, helmut.schuetz@wupperinst.org</t>
  </si>
  <si>
    <t xml:space="preserve">#)  Indicator data set: </t>
  </si>
  <si>
    <t xml:space="preserve">A dataset built from other sets for the indicator only. </t>
  </si>
  <si>
    <t xml:space="preserve">Main data set: </t>
  </si>
  <si>
    <t>Data retrieved directly from some source, with no manipulation</t>
  </si>
  <si>
    <t>Long term trends in material productivity 1980 (1992) – 2008 (2007)</t>
  </si>
  <si>
    <t>EU15, EU12 and selected countries</t>
  </si>
  <si>
    <t>This figure shows the material productivity (GDP per tonnes DMC) for selected EU27 countries and selected other countries in 1980 (1992) and 2009 (2008).</t>
  </si>
  <si>
    <t>1980 - 2009</t>
  </si>
  <si>
    <t>GDP in millions of 2011 US$ (converted to 2011 price level with updated 2005 EKS PPPs)</t>
  </si>
  <si>
    <t>Ben Cheng, ben.cheng@conference-board.org</t>
  </si>
  <si>
    <t>Source: WI database, Eurostat</t>
  </si>
  <si>
    <t>DMC data covered by Eurostat 2000-2009</t>
  </si>
  <si>
    <t>GDP in millions of 2011 US$ (converted to 2011 price level with updated 2005 EKS PPPs) per ton DMC</t>
  </si>
  <si>
    <t>Source: Eurostat, WI database; GDP Data from The Conference Board, Total Economy Database Jan. 2012</t>
  </si>
  <si>
    <t>Source: The Conference Board, Total Economy Database Jan. 2012</t>
  </si>
  <si>
    <t>DMC data for countries covered by Eurostat 1980-1999, DMC data for countries not covered by Eurostat 1980-2008</t>
  </si>
  <si>
    <t xml:space="preserve">The methodology for the calculation of DMI / DMC was revised by Eurostat in 2007. For this figure, the data are calculated after the revised methodology from 2000 on. Therefore, the data set compromises the consistency in order to provide an extended temporal coverage. </t>
  </si>
  <si>
    <t>The data are taken from external data bases: GDP in millions of 2011 US$ (converted to 2011 price level with updated 2005 EKS PPPs) and labour hours from Total Economy Database, DMC from Eurostat, IFF database and WI database, .</t>
  </si>
  <si>
    <t>DMC data for EU15 1980-1999,</t>
  </si>
  <si>
    <t>EUROSTAT: (2005). Development of material use in the EU-15: 1970-2001. Material composition, cross-country comparison, and material flow indicators. EUROSTAT Working Paper and Studies. Luxembourg: Office for Official Publications of the European Communities. Prepared by Weisz, H.; Krausmann, F.; Amann, C.; Eisenmenger, N.; Hubacek, K.</t>
  </si>
  <si>
    <t>2005</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</si>
</sst>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0_ ;[Red]\-#,##0\ "/>
    <numFmt numFmtId="165" formatCode="_-* #,##0_-;_-* #,##0\-;_-* &quot;-&quot;??_-;_-@_-"/>
    <numFmt numFmtId="166" formatCode="[$-407]d/\ mmmm\ yyyy;@"/>
    <numFmt numFmtId="167" formatCode="#,##0_ ;\-#,##0\ "/>
  </numFmts>
  <fonts count="19" x14ac:knownFonts="1">
    <font>
      <sz val="10"/>
      <name val="Arial"/>
    </font>
    <font>
      <sz val="10"/>
      <name val="Arial"/>
      <family val="2"/>
    </font>
    <font>
      <sz val="8"/>
      <name val="Arial"/>
      <family val="2"/>
    </font>
    <font>
      <b/>
      <sz val="10"/>
      <color indexed="8"/>
      <name val="Calibri"/>
      <family val="2"/>
    </font>
    <font>
      <b/>
      <sz val="10"/>
      <color indexed="8"/>
      <name val="Calibri"/>
      <family val="2"/>
    </font>
    <font>
      <b/>
      <sz val="10"/>
      <name val="Palatino Linotype"/>
      <family val="1"/>
    </font>
    <font>
      <sz val="8"/>
      <name val="Helv"/>
    </font>
    <font>
      <sz val="10"/>
      <name val="Arial"/>
      <family val="2"/>
    </font>
    <font>
      <sz val="10"/>
      <name val="Arial"/>
      <family val="2"/>
    </font>
    <font>
      <sz val="10"/>
      <name val="Verdana"/>
      <family val="2"/>
    </font>
    <font>
      <sz val="9"/>
      <name val="Arial"/>
      <family val="2"/>
    </font>
    <font>
      <b/>
      <sz val="9"/>
      <name val="Arial"/>
      <family val="2"/>
    </font>
    <font>
      <b/>
      <sz val="10"/>
      <name val="Arial"/>
      <family val="2"/>
    </font>
    <font>
      <u/>
      <sz val="8"/>
      <name val="Arial"/>
      <family val="2"/>
    </font>
    <font>
      <u/>
      <sz val="10"/>
      <color indexed="12"/>
      <name val="Arial"/>
      <family val="2"/>
    </font>
    <font>
      <sz val="10"/>
      <color indexed="9"/>
      <name val="Arial"/>
      <family val="2"/>
    </font>
    <font>
      <sz val="9"/>
      <color indexed="9"/>
      <name val="Arial"/>
      <family val="2"/>
    </font>
    <font>
      <sz val="8"/>
      <name val="Verdana"/>
      <family val="2"/>
    </font>
    <font>
      <sz val="8"/>
      <color indexed="81"/>
      <name val="Tahoma"/>
      <family val="2"/>
    </font>
  </fonts>
  <fills count="8">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indexed="22"/>
        <bgColor indexed="64"/>
      </patternFill>
    </fill>
    <fill>
      <patternFill patternType="solid">
        <fgColor indexed="10"/>
        <bgColor indexed="64"/>
      </patternFill>
    </fill>
    <fill>
      <patternFill patternType="solid">
        <fgColor theme="0" tint="-0.249977111117893"/>
        <bgColor indexed="64"/>
      </patternFill>
    </fill>
    <fill>
      <patternFill patternType="solid">
        <fgColor theme="0"/>
        <bgColor indexed="64"/>
      </patternFill>
    </fill>
  </fills>
  <borders count="40">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style="thin">
        <color indexed="8"/>
      </left>
      <right/>
      <top style="thin">
        <color indexed="8"/>
      </top>
      <bottom style="thin">
        <color indexed="8"/>
      </bottom>
      <diagonal/>
    </border>
    <border>
      <left style="thick">
        <color indexed="23"/>
      </left>
      <right/>
      <top/>
      <bottom/>
      <diagonal/>
    </border>
    <border>
      <left/>
      <right style="thick">
        <color indexed="23"/>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9"/>
      </bottom>
      <diagonal/>
    </border>
    <border>
      <left/>
      <right/>
      <top style="thin">
        <color indexed="64"/>
      </top>
      <bottom style="thin">
        <color indexed="9"/>
      </bottom>
      <diagonal/>
    </border>
    <border>
      <left/>
      <right style="thin">
        <color indexed="64"/>
      </right>
      <top style="thin">
        <color indexed="64"/>
      </top>
      <bottom style="thin">
        <color indexed="9"/>
      </bottom>
      <diagonal/>
    </border>
    <border>
      <left style="thin">
        <color indexed="64"/>
      </left>
      <right/>
      <top style="thin">
        <color indexed="9"/>
      </top>
      <bottom style="thin">
        <color indexed="9"/>
      </bottom>
      <diagonal/>
    </border>
    <border>
      <left/>
      <right/>
      <top style="thin">
        <color indexed="9"/>
      </top>
      <bottom style="thin">
        <color indexed="9"/>
      </bottom>
      <diagonal/>
    </border>
    <border>
      <left/>
      <right style="thin">
        <color indexed="64"/>
      </right>
      <top style="thin">
        <color indexed="9"/>
      </top>
      <bottom style="thin">
        <color indexed="9"/>
      </bottom>
      <diagonal/>
    </border>
    <border>
      <left style="thin">
        <color indexed="64"/>
      </left>
      <right/>
      <top style="thin">
        <color indexed="9"/>
      </top>
      <bottom style="thin">
        <color indexed="64"/>
      </bottom>
      <diagonal/>
    </border>
    <border>
      <left/>
      <right/>
      <top style="thin">
        <color indexed="9"/>
      </top>
      <bottom style="thin">
        <color indexed="64"/>
      </bottom>
      <diagonal/>
    </border>
    <border>
      <left/>
      <right style="thin">
        <color indexed="64"/>
      </right>
      <top style="thin">
        <color indexed="9"/>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9"/>
      </bottom>
      <diagonal/>
    </border>
    <border>
      <left style="thin">
        <color indexed="64"/>
      </left>
      <right style="thin">
        <color indexed="64"/>
      </right>
      <top style="thin">
        <color indexed="9"/>
      </top>
      <bottom style="thin">
        <color indexed="64"/>
      </bottom>
      <diagonal/>
    </border>
    <border>
      <left style="thin">
        <color indexed="64"/>
      </left>
      <right/>
      <top style="thin">
        <color indexed="9"/>
      </top>
      <bottom/>
      <diagonal/>
    </border>
    <border>
      <left/>
      <right/>
      <top style="thin">
        <color indexed="9"/>
      </top>
      <bottom/>
      <diagonal/>
    </border>
    <border>
      <left/>
      <right style="thin">
        <color indexed="64"/>
      </right>
      <top style="thin">
        <color indexed="9"/>
      </top>
      <bottom/>
      <diagonal/>
    </border>
    <border>
      <left style="thin">
        <color indexed="64"/>
      </left>
      <right/>
      <top/>
      <bottom style="thin">
        <color indexed="9"/>
      </bottom>
      <diagonal/>
    </border>
    <border>
      <left/>
      <right/>
      <top/>
      <bottom style="thin">
        <color indexed="9"/>
      </bottom>
      <diagonal/>
    </border>
    <border>
      <left/>
      <right style="thin">
        <color indexed="64"/>
      </right>
      <top/>
      <bottom style="thin">
        <color indexed="9"/>
      </bottom>
      <diagonal/>
    </border>
    <border>
      <left style="thick">
        <color indexed="23"/>
      </left>
      <right/>
      <top/>
      <bottom style="thick">
        <color indexed="23"/>
      </bottom>
      <diagonal/>
    </border>
    <border>
      <left/>
      <right/>
      <top/>
      <bottom style="thick">
        <color indexed="23"/>
      </bottom>
      <diagonal/>
    </border>
    <border>
      <left/>
      <right style="thick">
        <color indexed="23"/>
      </right>
      <top/>
      <bottom style="thick">
        <color indexed="23"/>
      </bottom>
      <diagonal/>
    </border>
  </borders>
  <cellStyleXfs count="9">
    <xf numFmtId="0" fontId="0" fillId="0" borderId="0" applyNumberFormat="0" applyFill="0" applyBorder="0" applyAlignment="0" applyProtection="0"/>
    <xf numFmtId="0" fontId="7" fillId="0" borderId="0" applyNumberFormat="0" applyFill="0" applyBorder="0" applyAlignment="0" applyProtection="0"/>
    <xf numFmtId="43" fontId="1" fillId="0" borderId="0" applyFont="0" applyFill="0" applyBorder="0" applyAlignment="0" applyProtection="0"/>
    <xf numFmtId="0" fontId="6" fillId="0" borderId="0"/>
    <xf numFmtId="0" fontId="9" fillId="0" borderId="0" applyNumberFormat="0" applyFill="0" applyBorder="0" applyAlignment="0" applyProtection="0"/>
    <xf numFmtId="0" fontId="14" fillId="0" borderId="0" applyNumberFormat="0" applyFill="0" applyBorder="0" applyAlignment="0" applyProtection="0">
      <alignment vertical="top"/>
      <protection locked="0"/>
    </xf>
    <xf numFmtId="0" fontId="9" fillId="0" borderId="0" applyNumberFormat="0" applyFill="0" applyBorder="0" applyAlignment="0" applyProtection="0"/>
    <xf numFmtId="0" fontId="14" fillId="0" borderId="0" applyNumberFormat="0" applyFill="0" applyBorder="0" applyAlignment="0" applyProtection="0">
      <alignment vertical="top"/>
      <protection locked="0"/>
    </xf>
    <xf numFmtId="0" fontId="9" fillId="0" borderId="0"/>
  </cellStyleXfs>
  <cellXfs count="167">
    <xf numFmtId="0" fontId="0" fillId="0" borderId="0" xfId="0"/>
    <xf numFmtId="0" fontId="0" fillId="2" borderId="0" xfId="1" applyFont="1" applyFill="1"/>
    <xf numFmtId="0" fontId="0" fillId="2" borderId="1" xfId="1" applyFont="1" applyFill="1" applyBorder="1"/>
    <xf numFmtId="0" fontId="3" fillId="3" borderId="0" xfId="1" applyFont="1" applyFill="1"/>
    <xf numFmtId="0" fontId="4" fillId="3" borderId="0" xfId="1" applyFont="1" applyFill="1" applyAlignment="1">
      <alignment horizontal="left"/>
    </xf>
    <xf numFmtId="0" fontId="4" fillId="3" borderId="0" xfId="1" applyFont="1" applyFill="1"/>
    <xf numFmtId="0" fontId="5" fillId="0" borderId="0" xfId="1" applyFont="1"/>
    <xf numFmtId="1" fontId="0" fillId="0" borderId="0" xfId="1" applyNumberFormat="1" applyFont="1"/>
    <xf numFmtId="0" fontId="7" fillId="0" borderId="0" xfId="0" applyFont="1"/>
    <xf numFmtId="0" fontId="7" fillId="0" borderId="2" xfId="1" applyFont="1" applyBorder="1"/>
    <xf numFmtId="3" fontId="7" fillId="0" borderId="2" xfId="1" applyNumberFormat="1" applyFont="1" applyBorder="1"/>
    <xf numFmtId="3" fontId="7" fillId="2" borderId="2" xfId="3" applyNumberFormat="1" applyFont="1" applyFill="1" applyBorder="1" applyAlignment="1" applyProtection="1">
      <alignment horizontal="right"/>
    </xf>
    <xf numFmtId="3" fontId="7" fillId="0" borderId="2" xfId="1" applyNumberFormat="1" applyFont="1" applyFill="1" applyBorder="1" applyAlignment="1"/>
    <xf numFmtId="3" fontId="7" fillId="0" borderId="2" xfId="3" applyNumberFormat="1" applyFont="1" applyFill="1" applyBorder="1" applyAlignment="1" applyProtection="1">
      <alignment horizontal="right"/>
    </xf>
    <xf numFmtId="3" fontId="7" fillId="0" borderId="3" xfId="1" applyNumberFormat="1" applyFont="1" applyBorder="1"/>
    <xf numFmtId="164" fontId="7" fillId="0" borderId="2" xfId="0" applyNumberFormat="1" applyFont="1" applyBorder="1"/>
    <xf numFmtId="0" fontId="3" fillId="3" borderId="0" xfId="1" applyFont="1" applyFill="1" applyAlignment="1">
      <alignment horizontal="left"/>
    </xf>
    <xf numFmtId="3" fontId="1" fillId="0" borderId="2" xfId="3" applyNumberFormat="1" applyFont="1" applyFill="1" applyBorder="1" applyAlignment="1" applyProtection="1">
      <alignment horizontal="right"/>
    </xf>
    <xf numFmtId="3" fontId="1" fillId="2" borderId="2" xfId="3" applyNumberFormat="1" applyFont="1" applyFill="1" applyBorder="1" applyAlignment="1" applyProtection="1">
      <alignment horizontal="right"/>
    </xf>
    <xf numFmtId="3" fontId="1" fillId="0" borderId="2" xfId="1" applyNumberFormat="1" applyFont="1" applyBorder="1"/>
    <xf numFmtId="0" fontId="1" fillId="0" borderId="0" xfId="0" applyFont="1"/>
    <xf numFmtId="3" fontId="1" fillId="0" borderId="2" xfId="1" applyNumberFormat="1" applyFont="1" applyFill="1" applyBorder="1" applyAlignment="1"/>
    <xf numFmtId="164" fontId="1" fillId="0" borderId="2" xfId="0" applyNumberFormat="1" applyFont="1" applyBorder="1"/>
    <xf numFmtId="0" fontId="0" fillId="0" borderId="2" xfId="1" applyFont="1" applyBorder="1"/>
    <xf numFmtId="3" fontId="0" fillId="0" borderId="0" xfId="0" applyNumberFormat="1"/>
    <xf numFmtId="3" fontId="1" fillId="0" borderId="4" xfId="0" applyNumberFormat="1" applyFont="1" applyFill="1" applyBorder="1" applyAlignment="1"/>
    <xf numFmtId="3" fontId="1" fillId="0" borderId="6" xfId="0" applyNumberFormat="1" applyFont="1" applyFill="1" applyBorder="1" applyAlignment="1"/>
    <xf numFmtId="164" fontId="1" fillId="0" borderId="5" xfId="0" applyNumberFormat="1" applyFont="1" applyBorder="1"/>
    <xf numFmtId="3" fontId="1" fillId="0" borderId="2" xfId="0" applyNumberFormat="1" applyFont="1" applyFill="1" applyBorder="1" applyAlignment="1"/>
    <xf numFmtId="3" fontId="7" fillId="0" borderId="2" xfId="0" applyNumberFormat="1" applyFont="1" applyBorder="1"/>
    <xf numFmtId="165" fontId="0" fillId="0" borderId="2" xfId="2" applyNumberFormat="1" applyFont="1" applyBorder="1"/>
    <xf numFmtId="3" fontId="8" fillId="0" borderId="4" xfId="0" applyNumberFormat="1" applyFont="1" applyFill="1" applyBorder="1" applyAlignment="1"/>
    <xf numFmtId="165" fontId="0" fillId="0" borderId="0" xfId="2" applyNumberFormat="1" applyFont="1"/>
    <xf numFmtId="3" fontId="7" fillId="0" borderId="0" xfId="0" applyNumberFormat="1" applyFont="1"/>
    <xf numFmtId="2" fontId="1" fillId="0" borderId="0" xfId="1" applyNumberFormat="1" applyFont="1" applyAlignment="1">
      <alignment horizontal="center" vertical="top" wrapText="1"/>
    </xf>
    <xf numFmtId="0" fontId="0" fillId="0" borderId="0" xfId="0" applyAlignment="1">
      <alignment horizontal="center" vertical="top" wrapText="1"/>
    </xf>
    <xf numFmtId="0" fontId="0" fillId="0" borderId="0" xfId="0" applyFont="1" applyAlignment="1">
      <alignment horizontal="center" vertical="top" wrapText="1"/>
    </xf>
    <xf numFmtId="0" fontId="1" fillId="0" borderId="0" xfId="0" applyFont="1" applyAlignment="1">
      <alignment horizontal="center" vertical="top" wrapText="1"/>
    </xf>
    <xf numFmtId="3" fontId="1" fillId="0" borderId="0" xfId="1" quotePrefix="1" applyNumberFormat="1" applyFont="1" applyAlignment="1">
      <alignment horizontal="left"/>
    </xf>
    <xf numFmtId="0" fontId="9" fillId="2" borderId="7" xfId="4" applyFill="1" applyBorder="1" applyAlignment="1">
      <alignment vertical="center" wrapText="1"/>
    </xf>
    <xf numFmtId="0" fontId="9" fillId="2" borderId="8" xfId="4" applyFill="1" applyBorder="1" applyAlignment="1">
      <alignment vertical="center" wrapText="1"/>
    </xf>
    <xf numFmtId="0" fontId="9" fillId="2" borderId="0" xfId="4" applyFill="1"/>
    <xf numFmtId="0" fontId="9" fillId="0" borderId="0" xfId="4" applyFont="1"/>
    <xf numFmtId="0" fontId="1" fillId="5" borderId="0" xfId="4" applyFont="1" applyFill="1" applyBorder="1" applyAlignment="1">
      <alignment horizontal="left" vertical="center" wrapText="1"/>
    </xf>
    <xf numFmtId="0" fontId="9" fillId="4" borderId="15" xfId="4" applyFill="1" applyBorder="1" applyAlignment="1">
      <alignment horizontal="center" vertical="center" wrapText="1"/>
    </xf>
    <xf numFmtId="0" fontId="10" fillId="2" borderId="0" xfId="4" applyFont="1" applyFill="1" applyBorder="1" applyAlignment="1">
      <alignment vertical="center" wrapText="1"/>
    </xf>
    <xf numFmtId="0" fontId="13" fillId="2" borderId="0" xfId="4" applyFont="1" applyFill="1" applyBorder="1" applyAlignment="1">
      <alignment vertical="center" wrapText="1"/>
    </xf>
    <xf numFmtId="0" fontId="2" fillId="2" borderId="0" xfId="4" applyFont="1" applyFill="1" applyBorder="1" applyAlignment="1">
      <alignment vertical="center" wrapText="1"/>
    </xf>
    <xf numFmtId="0" fontId="2" fillId="2" borderId="13" xfId="4" applyFont="1" applyFill="1" applyBorder="1" applyAlignment="1">
      <alignment vertical="center" wrapText="1"/>
    </xf>
    <xf numFmtId="0" fontId="10" fillId="0" borderId="0" xfId="4" applyFont="1" applyFill="1" applyBorder="1" applyAlignment="1">
      <alignment vertical="center" wrapText="1"/>
    </xf>
    <xf numFmtId="0" fontId="15" fillId="2" borderId="7" xfId="4" applyFont="1" applyFill="1" applyBorder="1" applyAlignment="1">
      <alignment vertical="center" wrapText="1"/>
    </xf>
    <xf numFmtId="0" fontId="16" fillId="2" borderId="0" xfId="4" applyFont="1" applyFill="1" applyBorder="1" applyAlignment="1">
      <alignment vertical="center" wrapText="1"/>
    </xf>
    <xf numFmtId="0" fontId="9" fillId="2" borderId="0" xfId="4" applyFill="1" applyAlignment="1">
      <alignment vertical="center" wrapText="1"/>
    </xf>
    <xf numFmtId="49" fontId="2" fillId="2" borderId="0" xfId="4" applyNumberFormat="1" applyFont="1" applyFill="1" applyBorder="1" applyAlignment="1">
      <alignment vertical="center" wrapText="1"/>
    </xf>
    <xf numFmtId="0" fontId="1" fillId="2" borderId="0" xfId="4" applyFont="1" applyFill="1" applyAlignment="1">
      <alignment vertical="center" wrapText="1"/>
    </xf>
    <xf numFmtId="0" fontId="2" fillId="4" borderId="28" xfId="4" applyFont="1" applyFill="1" applyBorder="1" applyAlignment="1">
      <alignment horizontal="center" vertical="center" wrapText="1"/>
    </xf>
    <xf numFmtId="0" fontId="2" fillId="4" borderId="29" xfId="4" applyFont="1" applyFill="1" applyBorder="1" applyAlignment="1">
      <alignment horizontal="center" vertical="center" wrapText="1"/>
    </xf>
    <xf numFmtId="0" fontId="2" fillId="4" borderId="30" xfId="4" applyFont="1" applyFill="1" applyBorder="1" applyAlignment="1">
      <alignment horizontal="center" vertical="center" wrapText="1"/>
    </xf>
    <xf numFmtId="0" fontId="10" fillId="2" borderId="0" xfId="4" applyFont="1" applyFill="1" applyBorder="1" applyAlignment="1">
      <alignment horizontal="right" vertical="center" wrapText="1"/>
    </xf>
    <xf numFmtId="0" fontId="9" fillId="2" borderId="0" xfId="4" applyFill="1" applyBorder="1" applyAlignment="1">
      <alignment vertical="center" wrapText="1"/>
    </xf>
    <xf numFmtId="49" fontId="2" fillId="7" borderId="0" xfId="4" applyNumberFormat="1" applyFont="1" applyFill="1" applyBorder="1" applyAlignment="1">
      <alignment horizontal="left" vertical="center" wrapText="1"/>
    </xf>
    <xf numFmtId="49" fontId="2" fillId="6" borderId="20" xfId="4" applyNumberFormat="1" applyFont="1" applyFill="1" applyBorder="1" applyAlignment="1">
      <alignment horizontal="left" vertical="center" wrapText="1"/>
    </xf>
    <xf numFmtId="49" fontId="2" fillId="6" borderId="21" xfId="4" applyNumberFormat="1" applyFont="1" applyFill="1" applyBorder="1" applyAlignment="1">
      <alignment horizontal="left" vertical="center" wrapText="1"/>
    </xf>
    <xf numFmtId="49" fontId="2" fillId="6" borderId="22" xfId="4" applyNumberFormat="1" applyFont="1" applyFill="1" applyBorder="1" applyAlignment="1">
      <alignment horizontal="left" vertical="center" wrapText="1"/>
    </xf>
    <xf numFmtId="49" fontId="2" fillId="6" borderId="24" xfId="4" applyNumberFormat="1" applyFont="1" applyFill="1" applyBorder="1" applyAlignment="1">
      <alignment horizontal="left" vertical="center" wrapText="1"/>
    </xf>
    <xf numFmtId="49" fontId="2" fillId="6" borderId="25" xfId="4" applyNumberFormat="1" applyFont="1" applyFill="1" applyBorder="1" applyAlignment="1">
      <alignment horizontal="left" vertical="center" wrapText="1"/>
    </xf>
    <xf numFmtId="0" fontId="2" fillId="2" borderId="0" xfId="4" applyFont="1" applyFill="1" applyBorder="1" applyAlignment="1">
      <alignment horizontal="right" vertical="center" wrapText="1"/>
    </xf>
    <xf numFmtId="0" fontId="2" fillId="2" borderId="0" xfId="4" applyFont="1" applyFill="1" applyAlignment="1">
      <alignment vertical="center" wrapText="1"/>
    </xf>
    <xf numFmtId="0" fontId="2" fillId="2" borderId="0" xfId="4" applyFont="1" applyFill="1" applyAlignment="1">
      <alignment horizontal="right" vertical="center" wrapText="1"/>
    </xf>
    <xf numFmtId="0" fontId="9" fillId="2" borderId="37" xfId="4" applyFill="1" applyBorder="1" applyAlignment="1">
      <alignment vertical="center" wrapText="1"/>
    </xf>
    <xf numFmtId="0" fontId="9" fillId="2" borderId="38" xfId="4" applyFill="1" applyBorder="1" applyAlignment="1">
      <alignment vertical="center" wrapText="1"/>
    </xf>
    <xf numFmtId="0" fontId="9" fillId="2" borderId="39" xfId="4" applyFill="1" applyBorder="1" applyAlignment="1">
      <alignment vertical="center" wrapText="1"/>
    </xf>
    <xf numFmtId="0" fontId="9" fillId="0" borderId="0" xfId="4"/>
    <xf numFmtId="0" fontId="1" fillId="0" borderId="0" xfId="1" applyFont="1" applyFill="1" applyBorder="1"/>
    <xf numFmtId="167" fontId="1" fillId="0" borderId="5" xfId="2" applyNumberFormat="1" applyFont="1" applyBorder="1"/>
    <xf numFmtId="49" fontId="2" fillId="4" borderId="23" xfId="4" applyNumberFormat="1" applyFont="1" applyFill="1" applyBorder="1" applyAlignment="1">
      <alignment horizontal="left" vertical="center" wrapText="1"/>
    </xf>
    <xf numFmtId="49" fontId="2" fillId="4" borderId="24" xfId="4" applyNumberFormat="1" applyFont="1" applyFill="1" applyBorder="1" applyAlignment="1">
      <alignment horizontal="left" vertical="center" wrapText="1"/>
    </xf>
    <xf numFmtId="49" fontId="2" fillId="4" borderId="25" xfId="4" applyNumberFormat="1" applyFont="1" applyFill="1" applyBorder="1" applyAlignment="1">
      <alignment horizontal="left" vertical="center" wrapText="1"/>
    </xf>
    <xf numFmtId="166" fontId="10" fillId="2" borderId="0" xfId="4" applyNumberFormat="1" applyFont="1" applyFill="1" applyBorder="1" applyAlignment="1">
      <alignment horizontal="right" vertical="center" wrapText="1"/>
    </xf>
    <xf numFmtId="166" fontId="10" fillId="2" borderId="0" xfId="4" applyNumberFormat="1" applyFont="1" applyFill="1" applyAlignment="1">
      <alignment horizontal="right" vertical="center" wrapText="1"/>
    </xf>
    <xf numFmtId="0" fontId="11" fillId="4" borderId="9" xfId="4" applyFont="1" applyFill="1" applyBorder="1" applyAlignment="1">
      <alignment horizontal="center" vertical="center" wrapText="1"/>
    </xf>
    <xf numFmtId="0" fontId="12" fillId="4" borderId="10" xfId="4" applyFont="1" applyFill="1" applyBorder="1" applyAlignment="1">
      <alignment horizontal="center" vertical="center" wrapText="1"/>
    </xf>
    <xf numFmtId="0" fontId="12" fillId="4" borderId="11" xfId="4" applyFont="1" applyFill="1" applyBorder="1" applyAlignment="1">
      <alignment horizontal="center" vertical="center" wrapText="1"/>
    </xf>
    <xf numFmtId="0" fontId="1" fillId="4" borderId="12" xfId="4" applyFont="1" applyFill="1" applyBorder="1" applyAlignment="1">
      <alignment horizontal="center" vertical="center" wrapText="1"/>
    </xf>
    <xf numFmtId="0" fontId="9" fillId="4" borderId="0" xfId="4" applyFill="1" applyBorder="1" applyAlignment="1">
      <alignment horizontal="center" vertical="center" wrapText="1"/>
    </xf>
    <xf numFmtId="0" fontId="9" fillId="4" borderId="13" xfId="4" applyFill="1" applyBorder="1" applyAlignment="1">
      <alignment horizontal="center" vertical="center" wrapText="1"/>
    </xf>
    <xf numFmtId="0" fontId="9" fillId="4" borderId="12" xfId="4" applyFill="1" applyBorder="1" applyAlignment="1">
      <alignment horizontal="center" vertical="center" wrapText="1"/>
    </xf>
    <xf numFmtId="0" fontId="9" fillId="0" borderId="0" xfId="4" applyBorder="1" applyAlignment="1">
      <alignment horizontal="center" vertical="center" wrapText="1"/>
    </xf>
    <xf numFmtId="49" fontId="1" fillId="4" borderId="0" xfId="4" applyNumberFormat="1" applyFont="1" applyFill="1" applyBorder="1" applyAlignment="1">
      <alignment horizontal="left" vertical="center" wrapText="1"/>
    </xf>
    <xf numFmtId="49" fontId="9" fillId="0" borderId="0" xfId="4" applyNumberFormat="1" applyBorder="1" applyAlignment="1">
      <alignment horizontal="left" vertical="center" wrapText="1"/>
    </xf>
    <xf numFmtId="49" fontId="9" fillId="0" borderId="13" xfId="4" applyNumberFormat="1" applyBorder="1" applyAlignment="1">
      <alignment horizontal="left" vertical="center" wrapText="1"/>
    </xf>
    <xf numFmtId="0" fontId="9" fillId="4" borderId="14" xfId="4" applyFill="1" applyBorder="1" applyAlignment="1">
      <alignment horizontal="center" vertical="center" wrapText="1"/>
    </xf>
    <xf numFmtId="0" fontId="9" fillId="0" borderId="15" xfId="4" applyBorder="1" applyAlignment="1">
      <alignment horizontal="center" vertical="center" wrapText="1"/>
    </xf>
    <xf numFmtId="0" fontId="9" fillId="4" borderId="15" xfId="4" applyFill="1" applyBorder="1" applyAlignment="1">
      <alignment horizontal="center" vertical="center" wrapText="1"/>
    </xf>
    <xf numFmtId="0" fontId="9" fillId="0" borderId="16" xfId="4" applyBorder="1" applyAlignment="1">
      <alignment horizontal="center" vertical="center" wrapText="1"/>
    </xf>
    <xf numFmtId="0" fontId="11" fillId="2" borderId="0" xfId="4" applyFont="1" applyFill="1" applyBorder="1" applyAlignment="1">
      <alignment vertical="center" wrapText="1"/>
    </xf>
    <xf numFmtId="0" fontId="9" fillId="2" borderId="0" xfId="4" applyFill="1" applyAlignment="1">
      <alignment vertical="center" wrapText="1"/>
    </xf>
    <xf numFmtId="49" fontId="2" fillId="4" borderId="17" xfId="4" applyNumberFormat="1" applyFont="1" applyFill="1" applyBorder="1" applyAlignment="1">
      <alignment horizontal="left" vertical="center" wrapText="1"/>
    </xf>
    <xf numFmtId="49" fontId="2" fillId="4" borderId="18" xfId="4" applyNumberFormat="1" applyFont="1" applyFill="1" applyBorder="1" applyAlignment="1">
      <alignment horizontal="left" vertical="center" wrapText="1"/>
    </xf>
    <xf numFmtId="49" fontId="2" fillId="4" borderId="19" xfId="4" applyNumberFormat="1" applyFont="1" applyFill="1" applyBorder="1" applyAlignment="1">
      <alignment horizontal="left" vertical="center" wrapText="1"/>
    </xf>
    <xf numFmtId="49" fontId="2" fillId="4" borderId="20" xfId="4" applyNumberFormat="1" applyFont="1" applyFill="1" applyBorder="1" applyAlignment="1">
      <alignment horizontal="left" vertical="center" wrapText="1"/>
    </xf>
    <xf numFmtId="49" fontId="2" fillId="4" borderId="21" xfId="4" applyNumberFormat="1" applyFont="1" applyFill="1" applyBorder="1" applyAlignment="1">
      <alignment horizontal="left" vertical="center" wrapText="1"/>
    </xf>
    <xf numFmtId="49" fontId="2" fillId="4" borderId="22" xfId="4" applyNumberFormat="1" applyFont="1" applyFill="1" applyBorder="1" applyAlignment="1">
      <alignment horizontal="left" vertical="center" wrapText="1"/>
    </xf>
    <xf numFmtId="49" fontId="14" fillId="4" borderId="20" xfId="5" applyNumberFormat="1" applyFill="1" applyBorder="1" applyAlignment="1" applyProtection="1">
      <alignment horizontal="left" vertical="center" wrapText="1"/>
    </xf>
    <xf numFmtId="0" fontId="2" fillId="4" borderId="20" xfId="4" applyNumberFormat="1" applyFont="1" applyFill="1" applyBorder="1" applyAlignment="1">
      <alignment horizontal="left" vertical="center" wrapText="1" shrinkToFit="1"/>
    </xf>
    <xf numFmtId="0" fontId="2" fillId="0" borderId="21" xfId="4" applyNumberFormat="1" applyFont="1" applyBorder="1" applyAlignment="1">
      <alignment horizontal="left" vertical="center" wrapText="1" shrinkToFit="1"/>
    </xf>
    <xf numFmtId="0" fontId="2" fillId="0" borderId="22" xfId="4" applyNumberFormat="1" applyFont="1" applyBorder="1" applyAlignment="1">
      <alignment horizontal="left" vertical="center" wrapText="1" shrinkToFit="1"/>
    </xf>
    <xf numFmtId="0" fontId="2" fillId="4" borderId="23" xfId="4" applyNumberFormat="1" applyFont="1" applyFill="1" applyBorder="1" applyAlignment="1">
      <alignment horizontal="left" vertical="center" wrapText="1"/>
    </xf>
    <xf numFmtId="0" fontId="2" fillId="4" borderId="24" xfId="4" applyNumberFormat="1" applyFont="1" applyFill="1" applyBorder="1" applyAlignment="1">
      <alignment horizontal="left" vertical="center" wrapText="1"/>
    </xf>
    <xf numFmtId="0" fontId="2" fillId="4" borderId="25" xfId="4" applyNumberFormat="1" applyFont="1" applyFill="1" applyBorder="1" applyAlignment="1">
      <alignment horizontal="left" vertical="center" wrapText="1"/>
    </xf>
    <xf numFmtId="0" fontId="2" fillId="2" borderId="0" xfId="4" applyFont="1" applyFill="1" applyBorder="1" applyAlignment="1">
      <alignment vertical="center" wrapText="1"/>
    </xf>
    <xf numFmtId="0" fontId="17" fillId="6" borderId="17" xfId="4" applyFont="1" applyFill="1" applyBorder="1" applyAlignment="1">
      <alignment vertical="center" wrapText="1"/>
    </xf>
    <xf numFmtId="0" fontId="9" fillId="6" borderId="18" xfId="4" applyFont="1" applyFill="1" applyBorder="1" applyAlignment="1">
      <alignment vertical="center" wrapText="1"/>
    </xf>
    <xf numFmtId="0" fontId="9" fillId="6" borderId="19" xfId="4" applyFont="1" applyFill="1" applyBorder="1" applyAlignment="1">
      <alignment vertical="center" wrapText="1"/>
    </xf>
    <xf numFmtId="0" fontId="9" fillId="0" borderId="24" xfId="4" applyFont="1" applyBorder="1" applyAlignment="1">
      <alignment horizontal="left" vertical="center" wrapText="1"/>
    </xf>
    <xf numFmtId="0" fontId="9" fillId="0" borderId="25" xfId="4" applyFont="1" applyBorder="1" applyAlignment="1">
      <alignment horizontal="left" vertical="center" wrapText="1"/>
    </xf>
    <xf numFmtId="0" fontId="10" fillId="2" borderId="0" xfId="4" applyFont="1" applyFill="1" applyBorder="1" applyAlignment="1">
      <alignment vertical="center" wrapText="1"/>
    </xf>
    <xf numFmtId="0" fontId="1" fillId="2" borderId="0" xfId="4" applyFont="1" applyFill="1" applyAlignment="1">
      <alignment vertical="center" wrapText="1"/>
    </xf>
    <xf numFmtId="49" fontId="2" fillId="4" borderId="5" xfId="4" applyNumberFormat="1" applyFont="1" applyFill="1" applyBorder="1" applyAlignment="1">
      <alignment horizontal="left" vertical="center" wrapText="1"/>
    </xf>
    <xf numFmtId="49" fontId="2" fillId="4" borderId="26" xfId="4" applyNumberFormat="1" applyFont="1" applyFill="1" applyBorder="1" applyAlignment="1">
      <alignment horizontal="left" vertical="center" wrapText="1"/>
    </xf>
    <xf numFmtId="49" fontId="2" fillId="4" borderId="27" xfId="4" applyNumberFormat="1" applyFont="1" applyFill="1" applyBorder="1" applyAlignment="1">
      <alignment horizontal="left" vertical="center" wrapText="1"/>
    </xf>
    <xf numFmtId="49" fontId="14" fillId="4" borderId="20" xfId="7" applyNumberFormat="1" applyFill="1" applyBorder="1" applyAlignment="1" applyProtection="1">
      <alignment horizontal="left" vertical="center" wrapText="1"/>
    </xf>
    <xf numFmtId="49" fontId="2" fillId="4" borderId="21" xfId="6" applyNumberFormat="1" applyFont="1" applyFill="1" applyBorder="1" applyAlignment="1">
      <alignment horizontal="left" vertical="center" wrapText="1"/>
    </xf>
    <xf numFmtId="49" fontId="2" fillId="4" borderId="22" xfId="6" applyNumberFormat="1" applyFont="1" applyFill="1" applyBorder="1" applyAlignment="1">
      <alignment horizontal="left" vertical="center" wrapText="1"/>
    </xf>
    <xf numFmtId="0" fontId="2" fillId="2" borderId="0" xfId="4" applyFont="1" applyFill="1" applyAlignment="1">
      <alignment vertical="center" wrapText="1"/>
    </xf>
    <xf numFmtId="49" fontId="2" fillId="6" borderId="17" xfId="4" applyNumberFormat="1" applyFont="1" applyFill="1" applyBorder="1" applyAlignment="1">
      <alignment horizontal="left" vertical="center" wrapText="1"/>
    </xf>
    <xf numFmtId="49" fontId="1" fillId="0" borderId="18" xfId="4" applyNumberFormat="1" applyFont="1" applyBorder="1" applyAlignment="1">
      <alignment horizontal="left" vertical="center" wrapText="1"/>
    </xf>
    <xf numFmtId="49" fontId="1" fillId="0" borderId="19" xfId="4" applyNumberFormat="1" applyFont="1" applyBorder="1" applyAlignment="1">
      <alignment horizontal="left" vertical="center" wrapText="1"/>
    </xf>
    <xf numFmtId="0" fontId="9" fillId="0" borderId="21" xfId="4" applyFont="1" applyBorder="1" applyAlignment="1">
      <alignment horizontal="left" vertical="center" wrapText="1"/>
    </xf>
    <xf numFmtId="0" fontId="9" fillId="0" borderId="22" xfId="4" applyFont="1" applyBorder="1" applyAlignment="1">
      <alignment horizontal="left" vertical="center" wrapText="1"/>
    </xf>
    <xf numFmtId="0" fontId="14" fillId="6" borderId="20" xfId="5" applyFill="1" applyBorder="1" applyAlignment="1" applyProtection="1">
      <alignment horizontal="left" vertical="center" wrapText="1"/>
    </xf>
    <xf numFmtId="49" fontId="2" fillId="4" borderId="17" xfId="6" applyNumberFormat="1" applyFont="1" applyFill="1" applyBorder="1" applyAlignment="1">
      <alignment horizontal="left" vertical="center" wrapText="1"/>
    </xf>
    <xf numFmtId="49" fontId="2" fillId="4" borderId="18" xfId="6" applyNumberFormat="1" applyFont="1" applyFill="1" applyBorder="1" applyAlignment="1">
      <alignment horizontal="left" vertical="center" wrapText="1"/>
    </xf>
    <xf numFmtId="49" fontId="2" fillId="4" borderId="19" xfId="6" applyNumberFormat="1" applyFont="1" applyFill="1" applyBorder="1" applyAlignment="1">
      <alignment horizontal="left" vertical="center" wrapText="1"/>
    </xf>
    <xf numFmtId="49" fontId="2" fillId="4" borderId="20" xfId="6" applyNumberFormat="1" applyFont="1" applyFill="1" applyBorder="1" applyAlignment="1">
      <alignment horizontal="left" vertical="center" wrapText="1"/>
    </xf>
    <xf numFmtId="0" fontId="9" fillId="0" borderId="21" xfId="6" applyFont="1" applyBorder="1" applyAlignment="1">
      <alignment horizontal="left" vertical="center" wrapText="1"/>
    </xf>
    <xf numFmtId="0" fontId="9" fillId="0" borderId="22" xfId="6" applyFont="1" applyBorder="1" applyAlignment="1">
      <alignment horizontal="left" vertical="center" wrapText="1"/>
    </xf>
    <xf numFmtId="49" fontId="2" fillId="4" borderId="23" xfId="6" applyNumberFormat="1" applyFont="1" applyFill="1" applyBorder="1" applyAlignment="1">
      <alignment horizontal="left" vertical="center" wrapText="1"/>
    </xf>
    <xf numFmtId="49" fontId="2" fillId="4" borderId="24" xfId="6" applyNumberFormat="1" applyFont="1" applyFill="1" applyBorder="1" applyAlignment="1">
      <alignment horizontal="left" vertical="center" wrapText="1"/>
    </xf>
    <xf numFmtId="49" fontId="2" fillId="4" borderId="25" xfId="6" applyNumberFormat="1" applyFont="1" applyFill="1" applyBorder="1" applyAlignment="1">
      <alignment horizontal="left" vertical="center" wrapText="1"/>
    </xf>
    <xf numFmtId="49" fontId="2" fillId="6" borderId="17" xfId="6" applyNumberFormat="1" applyFont="1" applyFill="1" applyBorder="1" applyAlignment="1">
      <alignment horizontal="left" vertical="center" wrapText="1"/>
    </xf>
    <xf numFmtId="49" fontId="1" fillId="0" borderId="18" xfId="6" applyNumberFormat="1" applyFont="1" applyBorder="1" applyAlignment="1">
      <alignment horizontal="left" vertical="center" wrapText="1"/>
    </xf>
    <xf numFmtId="49" fontId="1" fillId="0" borderId="19" xfId="6" applyNumberFormat="1" applyFont="1" applyBorder="1" applyAlignment="1">
      <alignment horizontal="left" vertical="center" wrapText="1"/>
    </xf>
    <xf numFmtId="0" fontId="17" fillId="6" borderId="34" xfId="4" applyFont="1" applyFill="1" applyBorder="1" applyAlignment="1">
      <alignment wrapText="1"/>
    </xf>
    <xf numFmtId="0" fontId="9" fillId="6" borderId="35" xfId="4" applyFont="1" applyFill="1" applyBorder="1" applyAlignment="1">
      <alignment wrapText="1"/>
    </xf>
    <xf numFmtId="0" fontId="9" fillId="6" borderId="36" xfId="4" applyFont="1" applyFill="1" applyBorder="1" applyAlignment="1">
      <alignment wrapText="1"/>
    </xf>
    <xf numFmtId="49" fontId="2" fillId="6" borderId="23" xfId="4" applyNumberFormat="1" applyFont="1" applyFill="1" applyBorder="1" applyAlignment="1">
      <alignment horizontal="left"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9" fillId="0" borderId="24" xfId="8" applyBorder="1" applyAlignment="1">
      <alignment horizontal="left" vertical="center" wrapText="1"/>
    </xf>
    <xf numFmtId="0" fontId="9" fillId="0" borderId="25" xfId="8" applyBorder="1" applyAlignment="1">
      <alignment horizontal="left" vertical="center" wrapText="1"/>
    </xf>
    <xf numFmtId="0" fontId="17" fillId="6" borderId="17" xfId="4" applyFont="1" applyFill="1" applyBorder="1" applyAlignment="1">
      <alignment wrapText="1"/>
    </xf>
    <xf numFmtId="0" fontId="9" fillId="6" borderId="18" xfId="4" applyFont="1" applyFill="1" applyBorder="1" applyAlignment="1">
      <alignment wrapText="1"/>
    </xf>
    <xf numFmtId="0" fontId="9" fillId="6" borderId="19" xfId="4" applyFont="1" applyFill="1" applyBorder="1" applyAlignment="1">
      <alignment wrapText="1"/>
    </xf>
    <xf numFmtId="0" fontId="2" fillId="6" borderId="20" xfId="4" applyNumberFormat="1" applyFont="1" applyFill="1" applyBorder="1" applyAlignment="1">
      <alignment horizontal="left" vertical="center" wrapText="1"/>
    </xf>
    <xf numFmtId="0" fontId="9" fillId="6" borderId="21" xfId="4" applyNumberFormat="1" applyFont="1" applyFill="1" applyBorder="1" applyAlignment="1">
      <alignment horizontal="left" vertical="center" wrapText="1"/>
    </xf>
    <xf numFmtId="0" fontId="9" fillId="6" borderId="22" xfId="4" applyNumberFormat="1" applyFont="1" applyFill="1" applyBorder="1" applyAlignment="1">
      <alignment horizontal="left" vertical="center" wrapText="1"/>
    </xf>
    <xf numFmtId="0" fontId="17" fillId="6" borderId="20" xfId="4" applyFont="1" applyFill="1" applyBorder="1" applyAlignment="1">
      <alignment wrapText="1"/>
    </xf>
    <xf numFmtId="0" fontId="9" fillId="6" borderId="21" xfId="4" applyFont="1" applyFill="1" applyBorder="1" applyAlignment="1">
      <alignment wrapText="1"/>
    </xf>
    <xf numFmtId="0" fontId="9" fillId="6" borderId="22" xfId="4" applyFont="1" applyFill="1" applyBorder="1" applyAlignment="1">
      <alignment wrapText="1"/>
    </xf>
    <xf numFmtId="49" fontId="2" fillId="6" borderId="20" xfId="4" applyNumberFormat="1" applyFont="1" applyFill="1" applyBorder="1" applyAlignment="1">
      <alignment horizontal="left" vertical="center" wrapText="1"/>
    </xf>
    <xf numFmtId="0" fontId="9" fillId="6" borderId="21" xfId="4" applyFont="1" applyFill="1" applyBorder="1" applyAlignment="1">
      <alignment horizontal="left" vertical="center" wrapText="1"/>
    </xf>
    <xf numFmtId="0" fontId="9" fillId="6" borderId="22" xfId="4" applyFont="1" applyFill="1" applyBorder="1" applyAlignment="1">
      <alignment horizontal="left" vertical="center" wrapText="1"/>
    </xf>
    <xf numFmtId="0" fontId="14" fillId="6" borderId="31" xfId="5" applyFill="1" applyBorder="1" applyAlignment="1" applyProtection="1">
      <alignment vertical="center" wrapText="1"/>
    </xf>
    <xf numFmtId="0" fontId="9" fillId="6" borderId="32" xfId="4" applyFont="1" applyFill="1" applyBorder="1" applyAlignment="1">
      <alignment vertical="center" wrapText="1"/>
    </xf>
    <xf numFmtId="0" fontId="9" fillId="6" borderId="33" xfId="4" applyFont="1" applyFill="1" applyBorder="1" applyAlignment="1">
      <alignment vertical="center" wrapText="1"/>
    </xf>
    <xf numFmtId="0" fontId="14" fillId="6" borderId="20" xfId="7" applyFill="1" applyBorder="1" applyAlignment="1" applyProtection="1">
      <alignment horizontal="left" vertical="center" wrapText="1"/>
    </xf>
  </cellXfs>
  <cellStyles count="9">
    <cellStyle name="ANCLAS,REZONES Y SUS PARTES,DE FUNDICION,DE HIERRO O DE ACERO" xfId="1"/>
    <cellStyle name="Hyperlink" xfId="5" builtinId="8"/>
    <cellStyle name="Hyperlink 2" xfId="7"/>
    <cellStyle name="Komma" xfId="2" builtinId="3"/>
    <cellStyle name="Normal_AIWTOT" xfId="3"/>
    <cellStyle name="Standard" xfId="0" builtinId="0"/>
    <cellStyle name="Standard 2" xfId="4"/>
    <cellStyle name="Standard 3" xfId="6"/>
    <cellStyle name="Standard 4" xfId="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50" b="1" i="0" u="none" strike="noStrike" baseline="0">
                <a:solidFill>
                  <a:srgbClr val="000000"/>
                </a:solidFill>
                <a:latin typeface="Arial"/>
                <a:ea typeface="Arial"/>
                <a:cs typeface="Arial"/>
              </a:defRPr>
            </a:pPr>
            <a:r>
              <a:rPr lang="de-DE"/>
              <a:t>Changes in material productivity between 1980 (1992) and 2009 (2008)
EU12 and EU15 average and selected non-EU countries</a:t>
            </a:r>
          </a:p>
        </c:rich>
      </c:tx>
      <c:layout>
        <c:manualLayout>
          <c:xMode val="edge"/>
          <c:yMode val="edge"/>
          <c:x val="0.21091666666666697"/>
          <c:y val="3.2258140029793672E-2"/>
        </c:manualLayout>
      </c:layout>
      <c:overlay val="0"/>
      <c:spPr>
        <a:noFill/>
        <a:ln w="25400">
          <a:noFill/>
        </a:ln>
      </c:spPr>
    </c:title>
    <c:autoTitleDeleted val="0"/>
    <c:plotArea>
      <c:layout>
        <c:manualLayout>
          <c:layoutTarget val="inner"/>
          <c:xMode val="edge"/>
          <c:yMode val="edge"/>
          <c:x val="0.10204803839817754"/>
          <c:y val="0.19446345699624576"/>
          <c:w val="0.73828631861538774"/>
          <c:h val="0.65226284534157364"/>
        </c:manualLayout>
      </c:layout>
      <c:lineChart>
        <c:grouping val="standard"/>
        <c:varyColors val="0"/>
        <c:ser>
          <c:idx val="0"/>
          <c:order val="0"/>
          <c:tx>
            <c:strRef>
              <c:f>'graph with main data'!$A$9</c:f>
              <c:strCache>
                <c:ptCount val="1"/>
                <c:pt idx="0">
                  <c:v>EU12</c:v>
                </c:pt>
              </c:strCache>
            </c:strRef>
          </c:tx>
          <c:spPr>
            <a:ln w="12700">
              <a:solidFill>
                <a:srgbClr val="000080"/>
              </a:solidFill>
              <a:prstDash val="solid"/>
            </a:ln>
          </c:spPr>
          <c:marker>
            <c:symbol val="diamond"/>
            <c:size val="5"/>
            <c:spPr>
              <a:solidFill>
                <a:srgbClr val="000080"/>
              </a:solidFill>
              <a:ln>
                <a:solidFill>
                  <a:srgbClr val="000080"/>
                </a:solidFill>
                <a:prstDash val="solid"/>
              </a:ln>
            </c:spPr>
          </c:marker>
          <c:cat>
            <c:numRef>
              <c:f>'graph with main data'!$B$8:$AF$8</c:f>
              <c:numCache>
                <c:formatCode>General</c:formatCode>
                <c:ptCount val="3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numCache>
            </c:numRef>
          </c:cat>
          <c:val>
            <c:numRef>
              <c:f>'graph with main data'!$B$9:$AF$9</c:f>
              <c:numCache>
                <c:formatCode>0</c:formatCode>
                <c:ptCount val="31"/>
                <c:pt idx="12">
                  <c:v>777.97955118347897</c:v>
                </c:pt>
                <c:pt idx="13">
                  <c:v>769.76113699288146</c:v>
                </c:pt>
                <c:pt idx="14">
                  <c:v>843.82800249406489</c:v>
                </c:pt>
                <c:pt idx="15">
                  <c:v>841.66634387123872</c:v>
                </c:pt>
                <c:pt idx="16">
                  <c:v>853.34996485629745</c:v>
                </c:pt>
                <c:pt idx="17">
                  <c:v>889.42595133354735</c:v>
                </c:pt>
                <c:pt idx="18">
                  <c:v>930.49987937258004</c:v>
                </c:pt>
                <c:pt idx="19">
                  <c:v>992.68650913428689</c:v>
                </c:pt>
                <c:pt idx="20">
                  <c:v>973.05016852713914</c:v>
                </c:pt>
                <c:pt idx="21">
                  <c:v>932.4990849118376</c:v>
                </c:pt>
                <c:pt idx="22">
                  <c:v>982.46433689072614</c:v>
                </c:pt>
                <c:pt idx="23">
                  <c:v>979.01238304232959</c:v>
                </c:pt>
                <c:pt idx="24">
                  <c:v>961.9507335235586</c:v>
                </c:pt>
                <c:pt idx="25">
                  <c:v>964.22523548658273</c:v>
                </c:pt>
                <c:pt idx="26">
                  <c:v>1007.4523323046723</c:v>
                </c:pt>
                <c:pt idx="27">
                  <c:v>993.25555430639884</c:v>
                </c:pt>
                <c:pt idx="28">
                  <c:v>948.1044897317106</c:v>
                </c:pt>
                <c:pt idx="29">
                  <c:v>1057.3992645006249</c:v>
                </c:pt>
              </c:numCache>
            </c:numRef>
          </c:val>
          <c:smooth val="0"/>
        </c:ser>
        <c:ser>
          <c:idx val="1"/>
          <c:order val="1"/>
          <c:tx>
            <c:strRef>
              <c:f>'graph with main data'!$A$10</c:f>
              <c:strCache>
                <c:ptCount val="1"/>
                <c:pt idx="0">
                  <c:v>EU15</c:v>
                </c:pt>
              </c:strCache>
            </c:strRef>
          </c:tx>
          <c:spPr>
            <a:ln w="12700">
              <a:solidFill>
                <a:srgbClr val="DD0806"/>
              </a:solidFill>
              <a:prstDash val="solid"/>
            </a:ln>
          </c:spPr>
          <c:marker>
            <c:symbol val="square"/>
            <c:size val="6"/>
            <c:spPr>
              <a:solidFill>
                <a:srgbClr val="DD0806"/>
              </a:solidFill>
              <a:ln>
                <a:solidFill>
                  <a:srgbClr val="DD0806"/>
                </a:solidFill>
                <a:prstDash val="solid"/>
              </a:ln>
            </c:spPr>
          </c:marker>
          <c:cat>
            <c:numRef>
              <c:f>'graph with main data'!$B$8:$AF$8</c:f>
              <c:numCache>
                <c:formatCode>General</c:formatCode>
                <c:ptCount val="3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numCache>
            </c:numRef>
          </c:cat>
          <c:val>
            <c:numRef>
              <c:f>'graph with main data'!$B$10:$AF$10</c:f>
              <c:numCache>
                <c:formatCode>0</c:formatCode>
                <c:ptCount val="31"/>
                <c:pt idx="0">
                  <c:v>1409.394349443457</c:v>
                </c:pt>
                <c:pt idx="1">
                  <c:v>1474.131351887713</c:v>
                </c:pt>
                <c:pt idx="2">
                  <c:v>1504.3444306717909</c:v>
                </c:pt>
                <c:pt idx="3">
                  <c:v>1553.541616512658</c:v>
                </c:pt>
                <c:pt idx="4">
                  <c:v>1577.393729091523</c:v>
                </c:pt>
                <c:pt idx="5">
                  <c:v>1598.3478374241572</c:v>
                </c:pt>
                <c:pt idx="6">
                  <c:v>1623.2029512813472</c:v>
                </c:pt>
                <c:pt idx="7">
                  <c:v>1660.4235607762109</c:v>
                </c:pt>
                <c:pt idx="8">
                  <c:v>1661.2181953544548</c:v>
                </c:pt>
                <c:pt idx="9">
                  <c:v>1678.1376868475347</c:v>
                </c:pt>
                <c:pt idx="10">
                  <c:v>1726.3953285445364</c:v>
                </c:pt>
                <c:pt idx="11">
                  <c:v>1809.1171724845494</c:v>
                </c:pt>
                <c:pt idx="12">
                  <c:v>1824.8164022079154</c:v>
                </c:pt>
                <c:pt idx="13">
                  <c:v>1884.1401429922416</c:v>
                </c:pt>
                <c:pt idx="14">
                  <c:v>1857.5137659406812</c:v>
                </c:pt>
                <c:pt idx="15">
                  <c:v>1911.752451797483</c:v>
                </c:pt>
                <c:pt idx="16">
                  <c:v>1960.951388946361</c:v>
                </c:pt>
                <c:pt idx="17">
                  <c:v>1998.4481810968732</c:v>
                </c:pt>
                <c:pt idx="18">
                  <c:v>2039.8772836478608</c:v>
                </c:pt>
                <c:pt idx="19">
                  <c:v>2069.4876376261309</c:v>
                </c:pt>
                <c:pt idx="20">
                  <c:v>2023.9431336365285</c:v>
                </c:pt>
                <c:pt idx="21">
                  <c:v>2090.9252675726066</c:v>
                </c:pt>
                <c:pt idx="22">
                  <c:v>2131.2031849692057</c:v>
                </c:pt>
                <c:pt idx="23">
                  <c:v>2192.9091468460019</c:v>
                </c:pt>
                <c:pt idx="24">
                  <c:v>2153.1341518144072</c:v>
                </c:pt>
                <c:pt idx="25">
                  <c:v>2183.1521164618234</c:v>
                </c:pt>
                <c:pt idx="26">
                  <c:v>2196.1018955581985</c:v>
                </c:pt>
                <c:pt idx="27">
                  <c:v>2236.2547143458823</c:v>
                </c:pt>
                <c:pt idx="28">
                  <c:v>2314.7345213541003</c:v>
                </c:pt>
                <c:pt idx="29">
                  <c:v>2481.5805497221231</c:v>
                </c:pt>
              </c:numCache>
            </c:numRef>
          </c:val>
          <c:smooth val="0"/>
        </c:ser>
        <c:ser>
          <c:idx val="2"/>
          <c:order val="2"/>
          <c:tx>
            <c:strRef>
              <c:f>'graph with main data'!$A$11</c:f>
              <c:strCache>
                <c:ptCount val="1"/>
                <c:pt idx="0">
                  <c:v>Japan</c:v>
                </c:pt>
              </c:strCache>
            </c:strRef>
          </c:tx>
          <c:spPr>
            <a:ln w="12700">
              <a:solidFill>
                <a:srgbClr val="006411"/>
              </a:solidFill>
              <a:prstDash val="solid"/>
            </a:ln>
          </c:spPr>
          <c:marker>
            <c:symbol val="triangle"/>
            <c:size val="6"/>
            <c:spPr>
              <a:solidFill>
                <a:srgbClr val="006411"/>
              </a:solidFill>
              <a:ln>
                <a:solidFill>
                  <a:srgbClr val="006411"/>
                </a:solidFill>
                <a:prstDash val="solid"/>
              </a:ln>
            </c:spPr>
          </c:marker>
          <c:cat>
            <c:numRef>
              <c:f>'graph with main data'!$B$8:$AF$8</c:f>
              <c:numCache>
                <c:formatCode>General</c:formatCode>
                <c:ptCount val="3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numCache>
            </c:numRef>
          </c:cat>
          <c:val>
            <c:numRef>
              <c:f>'graph with main data'!$B$11:$AF$11</c:f>
              <c:numCache>
                <c:formatCode>0</c:formatCode>
                <c:ptCount val="31"/>
                <c:pt idx="0">
                  <c:v>1582.8881401812096</c:v>
                </c:pt>
                <c:pt idx="1">
                  <c:v>1700.1724557838636</c:v>
                </c:pt>
                <c:pt idx="2">
                  <c:v>1810.7249778956175</c:v>
                </c:pt>
                <c:pt idx="3">
                  <c:v>1908.6903653493657</c:v>
                </c:pt>
                <c:pt idx="4">
                  <c:v>1928.7665871689121</c:v>
                </c:pt>
                <c:pt idx="5">
                  <c:v>2046.0770343604761</c:v>
                </c:pt>
                <c:pt idx="6">
                  <c:v>2081.4075390592729</c:v>
                </c:pt>
                <c:pt idx="7">
                  <c:v>2064.4128531338206</c:v>
                </c:pt>
                <c:pt idx="8">
                  <c:v>2041.7699620588746</c:v>
                </c:pt>
                <c:pt idx="9">
                  <c:v>2023.5408920328041</c:v>
                </c:pt>
                <c:pt idx="10">
                  <c:v>1987.2558016562998</c:v>
                </c:pt>
                <c:pt idx="11">
                  <c:v>2103.3377373903709</c:v>
                </c:pt>
                <c:pt idx="12">
                  <c:v>2250.6128781032744</c:v>
                </c:pt>
                <c:pt idx="13">
                  <c:v>2316.7277587810531</c:v>
                </c:pt>
                <c:pt idx="14">
                  <c:v>2123.6718128473785</c:v>
                </c:pt>
                <c:pt idx="15">
                  <c:v>2162.1444082106523</c:v>
                </c:pt>
                <c:pt idx="16">
                  <c:v>2176.1600142787643</c:v>
                </c:pt>
                <c:pt idx="17">
                  <c:v>2276.9141723746634</c:v>
                </c:pt>
                <c:pt idx="18">
                  <c:v>2441.8428516142631</c:v>
                </c:pt>
                <c:pt idx="19">
                  <c:v>2435.6579539025429</c:v>
                </c:pt>
                <c:pt idx="20">
                  <c:v>2374.5646203479641</c:v>
                </c:pt>
                <c:pt idx="21">
                  <c:v>2355.5115256464906</c:v>
                </c:pt>
                <c:pt idx="22">
                  <c:v>2481.7852045835371</c:v>
                </c:pt>
                <c:pt idx="23">
                  <c:v>2655.5296141623344</c:v>
                </c:pt>
                <c:pt idx="24">
                  <c:v>2870.5211678485975</c:v>
                </c:pt>
                <c:pt idx="25">
                  <c:v>3057.5098887460144</c:v>
                </c:pt>
                <c:pt idx="26">
                  <c:v>3109.1859931464501</c:v>
                </c:pt>
                <c:pt idx="27">
                  <c:v>3239.6122491921637</c:v>
                </c:pt>
                <c:pt idx="28">
                  <c:v>3278.70658216431</c:v>
                </c:pt>
              </c:numCache>
            </c:numRef>
          </c:val>
          <c:smooth val="0"/>
        </c:ser>
        <c:ser>
          <c:idx val="3"/>
          <c:order val="3"/>
          <c:tx>
            <c:strRef>
              <c:f>'graph with main data'!$A$12</c:f>
              <c:strCache>
                <c:ptCount val="1"/>
                <c:pt idx="0">
                  <c:v>Turkey</c:v>
                </c:pt>
              </c:strCache>
            </c:strRef>
          </c:tx>
          <c:spPr>
            <a:ln w="12700">
              <a:solidFill>
                <a:srgbClr val="900000"/>
              </a:solidFill>
              <a:prstDash val="solid"/>
            </a:ln>
          </c:spPr>
          <c:marker>
            <c:symbol val="square"/>
            <c:size val="6"/>
            <c:spPr>
              <a:solidFill>
                <a:srgbClr val="900000"/>
              </a:solidFill>
              <a:ln>
                <a:solidFill>
                  <a:srgbClr val="900000"/>
                </a:solidFill>
                <a:prstDash val="solid"/>
              </a:ln>
            </c:spPr>
          </c:marker>
          <c:cat>
            <c:numRef>
              <c:f>'graph with main data'!$B$8:$AF$8</c:f>
              <c:numCache>
                <c:formatCode>General</c:formatCode>
                <c:ptCount val="3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numCache>
            </c:numRef>
          </c:cat>
          <c:val>
            <c:numRef>
              <c:f>'graph with main data'!$B$12:$AF$12</c:f>
              <c:numCache>
                <c:formatCode>0</c:formatCode>
                <c:ptCount val="31"/>
                <c:pt idx="0">
                  <c:v>646.83941128445053</c:v>
                </c:pt>
                <c:pt idx="1">
                  <c:v>615.85194539510314</c:v>
                </c:pt>
                <c:pt idx="2">
                  <c:v>626.8795865528059</c:v>
                </c:pt>
                <c:pt idx="3">
                  <c:v>705.27242642122496</c:v>
                </c:pt>
                <c:pt idx="4">
                  <c:v>683.19552948302874</c:v>
                </c:pt>
                <c:pt idx="5">
                  <c:v>679.79017494402922</c:v>
                </c:pt>
                <c:pt idx="6">
                  <c:v>651.51201568120416</c:v>
                </c:pt>
                <c:pt idx="7">
                  <c:v>659.48001702720865</c:v>
                </c:pt>
                <c:pt idx="8">
                  <c:v>679.55126938539308</c:v>
                </c:pt>
                <c:pt idx="9">
                  <c:v>665.72958326134028</c:v>
                </c:pt>
                <c:pt idx="10">
                  <c:v>906.04188186135877</c:v>
                </c:pt>
                <c:pt idx="11">
                  <c:v>904.38615314249523</c:v>
                </c:pt>
                <c:pt idx="12">
                  <c:v>939.60352104752906</c:v>
                </c:pt>
                <c:pt idx="13">
                  <c:v>927.90976046389858</c:v>
                </c:pt>
                <c:pt idx="14">
                  <c:v>954.46337983473325</c:v>
                </c:pt>
                <c:pt idx="15">
                  <c:v>950.72946635286985</c:v>
                </c:pt>
                <c:pt idx="16">
                  <c:v>938.02064994272007</c:v>
                </c:pt>
                <c:pt idx="17">
                  <c:v>993.63305127811691</c:v>
                </c:pt>
                <c:pt idx="18">
                  <c:v>968.40774853299467</c:v>
                </c:pt>
                <c:pt idx="19">
                  <c:v>1011.4768664260295</c:v>
                </c:pt>
                <c:pt idx="20">
                  <c:v>1032.822965706823</c:v>
                </c:pt>
                <c:pt idx="21">
                  <c:v>1182.4837226400246</c:v>
                </c:pt>
                <c:pt idx="22">
                  <c:v>1209.9445645726662</c:v>
                </c:pt>
                <c:pt idx="23">
                  <c:v>1232.0225346373122</c:v>
                </c:pt>
                <c:pt idx="24">
                  <c:v>1288.3644075684656</c:v>
                </c:pt>
                <c:pt idx="25">
                  <c:v>1261.111373738838</c:v>
                </c:pt>
                <c:pt idx="26">
                  <c:v>1199.7487604862301</c:v>
                </c:pt>
                <c:pt idx="27">
                  <c:v>1246.0981007142987</c:v>
                </c:pt>
                <c:pt idx="28">
                  <c:v>1046.7379451241889</c:v>
                </c:pt>
                <c:pt idx="29">
                  <c:v>995.86978976427133</c:v>
                </c:pt>
              </c:numCache>
            </c:numRef>
          </c:val>
          <c:smooth val="0"/>
        </c:ser>
        <c:ser>
          <c:idx val="4"/>
          <c:order val="4"/>
          <c:tx>
            <c:strRef>
              <c:f>'graph with main data'!$A$13</c:f>
              <c:strCache>
                <c:ptCount val="1"/>
                <c:pt idx="0">
                  <c:v>Switzerland</c:v>
                </c:pt>
              </c:strCache>
            </c:strRef>
          </c:tx>
          <c:spPr>
            <a:ln w="12700">
              <a:solidFill>
                <a:srgbClr val="800080"/>
              </a:solidFill>
              <a:prstDash val="solid"/>
            </a:ln>
          </c:spPr>
          <c:marker>
            <c:symbol val="star"/>
            <c:size val="6"/>
            <c:spPr>
              <a:noFill/>
              <a:ln>
                <a:solidFill>
                  <a:srgbClr val="800080"/>
                </a:solidFill>
                <a:prstDash val="solid"/>
              </a:ln>
            </c:spPr>
          </c:marker>
          <c:cat>
            <c:numRef>
              <c:f>'graph with main data'!$B$8:$AF$8</c:f>
              <c:numCache>
                <c:formatCode>General</c:formatCode>
                <c:ptCount val="3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numCache>
            </c:numRef>
          </c:cat>
          <c:val>
            <c:numRef>
              <c:f>'graph with main data'!$B$13:$AF$13</c:f>
              <c:numCache>
                <c:formatCode>0</c:formatCode>
                <c:ptCount val="31"/>
                <c:pt idx="0">
                  <c:v>2461.6100262679215</c:v>
                </c:pt>
                <c:pt idx="1">
                  <c:v>2522.206338295618</c:v>
                </c:pt>
                <c:pt idx="2">
                  <c:v>2526.6161765091206</c:v>
                </c:pt>
                <c:pt idx="3">
                  <c:v>2514.9042456644843</c:v>
                </c:pt>
                <c:pt idx="4">
                  <c:v>2504.6243578917311</c:v>
                </c:pt>
                <c:pt idx="5">
                  <c:v>2564.2483643215965</c:v>
                </c:pt>
                <c:pt idx="6">
                  <c:v>2492.9283825702528</c:v>
                </c:pt>
                <c:pt idx="7">
                  <c:v>2560.0856138353911</c:v>
                </c:pt>
                <c:pt idx="8">
                  <c:v>2496.3588260189003</c:v>
                </c:pt>
                <c:pt idx="9">
                  <c:v>2443.671286994298</c:v>
                </c:pt>
                <c:pt idx="10">
                  <c:v>2616.7741336645718</c:v>
                </c:pt>
                <c:pt idx="11">
                  <c:v>2794.6902519931509</c:v>
                </c:pt>
                <c:pt idx="12">
                  <c:v>2928.942525514693</c:v>
                </c:pt>
                <c:pt idx="13">
                  <c:v>3053.2293045425831</c:v>
                </c:pt>
                <c:pt idx="14">
                  <c:v>2898.6838540285994</c:v>
                </c:pt>
                <c:pt idx="15">
                  <c:v>3015.0124888586079</c:v>
                </c:pt>
                <c:pt idx="16">
                  <c:v>3227.2001809433291</c:v>
                </c:pt>
                <c:pt idx="17">
                  <c:v>3321.1355325978898</c:v>
                </c:pt>
                <c:pt idx="18">
                  <c:v>3416.0087692954025</c:v>
                </c:pt>
                <c:pt idx="19">
                  <c:v>3573.1248499832695</c:v>
                </c:pt>
                <c:pt idx="20">
                  <c:v>3415.2932697497827</c:v>
                </c:pt>
                <c:pt idx="21">
                  <c:v>3468.7620971890506</c:v>
                </c:pt>
                <c:pt idx="22">
                  <c:v>3531.0039042498715</c:v>
                </c:pt>
                <c:pt idx="23">
                  <c:v>3642.6259656698821</c:v>
                </c:pt>
                <c:pt idx="24">
                  <c:v>3552.3389032789514</c:v>
                </c:pt>
                <c:pt idx="25">
                  <c:v>3536.7701801151939</c:v>
                </c:pt>
                <c:pt idx="26">
                  <c:v>3559.8840373380472</c:v>
                </c:pt>
                <c:pt idx="27">
                  <c:v>3797.5667830080874</c:v>
                </c:pt>
                <c:pt idx="28">
                  <c:v>3834.5176920966874</c:v>
                </c:pt>
                <c:pt idx="29">
                  <c:v>3684.9948211829437</c:v>
                </c:pt>
              </c:numCache>
            </c:numRef>
          </c:val>
          <c:smooth val="0"/>
        </c:ser>
        <c:ser>
          <c:idx val="5"/>
          <c:order val="5"/>
          <c:tx>
            <c:strRef>
              <c:f>'graph with main data'!$A$14</c:f>
              <c:strCache>
                <c:ptCount val="1"/>
                <c:pt idx="0">
                  <c:v>Australia</c:v>
                </c:pt>
              </c:strCache>
            </c:strRef>
          </c:tx>
          <c:spPr>
            <a:ln w="12700">
              <a:solidFill>
                <a:srgbClr val="FF6600"/>
              </a:solidFill>
              <a:prstDash val="solid"/>
            </a:ln>
          </c:spPr>
          <c:marker>
            <c:symbol val="circle"/>
            <c:size val="6"/>
            <c:spPr>
              <a:solidFill>
                <a:srgbClr val="FF6600"/>
              </a:solidFill>
              <a:ln>
                <a:solidFill>
                  <a:srgbClr val="FF6600"/>
                </a:solidFill>
                <a:prstDash val="solid"/>
              </a:ln>
            </c:spPr>
          </c:marker>
          <c:cat>
            <c:numRef>
              <c:f>'graph with main data'!$B$8:$AF$8</c:f>
              <c:numCache>
                <c:formatCode>General</c:formatCode>
                <c:ptCount val="3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numCache>
            </c:numRef>
          </c:cat>
          <c:val>
            <c:numRef>
              <c:f>'graph with main data'!$B$14:$AF$14</c:f>
              <c:numCache>
                <c:formatCode>0</c:formatCode>
                <c:ptCount val="31"/>
                <c:pt idx="0">
                  <c:v>729.210966374495</c:v>
                </c:pt>
                <c:pt idx="1">
                  <c:v>724.22860916404761</c:v>
                </c:pt>
                <c:pt idx="2">
                  <c:v>766.51856719137595</c:v>
                </c:pt>
                <c:pt idx="3">
                  <c:v>760.33177082014629</c:v>
                </c:pt>
                <c:pt idx="4">
                  <c:v>870.01894640909416</c:v>
                </c:pt>
                <c:pt idx="5">
                  <c:v>821.0574053909728</c:v>
                </c:pt>
                <c:pt idx="6">
                  <c:v>815.62837950371056</c:v>
                </c:pt>
                <c:pt idx="7">
                  <c:v>873.64917887132128</c:v>
                </c:pt>
                <c:pt idx="8">
                  <c:v>951.04928211211859</c:v>
                </c:pt>
                <c:pt idx="9">
                  <c:v>914.21228790561429</c:v>
                </c:pt>
                <c:pt idx="10">
                  <c:v>909.40454803325633</c:v>
                </c:pt>
                <c:pt idx="11">
                  <c:v>958.54497188848336</c:v>
                </c:pt>
                <c:pt idx="12">
                  <c:v>954.6903050522119</c:v>
                </c:pt>
                <c:pt idx="13">
                  <c:v>989.30412466278233</c:v>
                </c:pt>
                <c:pt idx="14">
                  <c:v>1061.6384916225036</c:v>
                </c:pt>
                <c:pt idx="15">
                  <c:v>734.37118759116663</c:v>
                </c:pt>
                <c:pt idx="16">
                  <c:v>721.39683041098135</c:v>
                </c:pt>
                <c:pt idx="17">
                  <c:v>745.97449020419424</c:v>
                </c:pt>
                <c:pt idx="18">
                  <c:v>749.71980416096733</c:v>
                </c:pt>
                <c:pt idx="19">
                  <c:v>745.17500522552291</c:v>
                </c:pt>
                <c:pt idx="20">
                  <c:v>747.00431101504</c:v>
                </c:pt>
                <c:pt idx="21">
                  <c:v>748.935567069895</c:v>
                </c:pt>
                <c:pt idx="22">
                  <c:v>798.44092391285676</c:v>
                </c:pt>
                <c:pt idx="23">
                  <c:v>822.70498306543448</c:v>
                </c:pt>
                <c:pt idx="24">
                  <c:v>870.3137166073775</c:v>
                </c:pt>
                <c:pt idx="25">
                  <c:v>863.23883629584213</c:v>
                </c:pt>
                <c:pt idx="26">
                  <c:v>912.96972239872377</c:v>
                </c:pt>
                <c:pt idx="27">
                  <c:v>926.40621932923523</c:v>
                </c:pt>
                <c:pt idx="28">
                  <c:v>949.59299173197144</c:v>
                </c:pt>
              </c:numCache>
            </c:numRef>
          </c:val>
          <c:smooth val="0"/>
        </c:ser>
        <c:ser>
          <c:idx val="6"/>
          <c:order val="6"/>
          <c:tx>
            <c:strRef>
              <c:f>'graph with main data'!$A$15</c:f>
              <c:strCache>
                <c:ptCount val="1"/>
                <c:pt idx="0">
                  <c:v>Canada</c:v>
                </c:pt>
              </c:strCache>
            </c:strRef>
          </c:tx>
          <c:spPr>
            <a:ln w="12700">
              <a:solidFill>
                <a:srgbClr val="008080"/>
              </a:solidFill>
              <a:prstDash val="solid"/>
            </a:ln>
          </c:spPr>
          <c:marker>
            <c:symbol val="plus"/>
            <c:size val="6"/>
            <c:spPr>
              <a:noFill/>
              <a:ln>
                <a:solidFill>
                  <a:srgbClr val="008080"/>
                </a:solidFill>
                <a:prstDash val="solid"/>
              </a:ln>
            </c:spPr>
          </c:marker>
          <c:cat>
            <c:numRef>
              <c:f>'graph with main data'!$B$8:$AF$8</c:f>
              <c:numCache>
                <c:formatCode>General</c:formatCode>
                <c:ptCount val="3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numCache>
            </c:numRef>
          </c:cat>
          <c:val>
            <c:numRef>
              <c:f>'graph with main data'!$B$15:$AF$15</c:f>
              <c:numCache>
                <c:formatCode>0</c:formatCode>
                <c:ptCount val="31"/>
                <c:pt idx="0">
                  <c:v>716.09896919069263</c:v>
                </c:pt>
                <c:pt idx="1">
                  <c:v>788.40864055787324</c:v>
                </c:pt>
                <c:pt idx="2">
                  <c:v>860.56314115986083</c:v>
                </c:pt>
                <c:pt idx="3">
                  <c:v>849.3932887039748</c:v>
                </c:pt>
                <c:pt idx="4">
                  <c:v>864.94676049742225</c:v>
                </c:pt>
                <c:pt idx="5">
                  <c:v>880.89640211297365</c:v>
                </c:pt>
                <c:pt idx="6">
                  <c:v>864.82522295041542</c:v>
                </c:pt>
                <c:pt idx="7">
                  <c:v>894.30389804992819</c:v>
                </c:pt>
                <c:pt idx="8">
                  <c:v>892.11040565348037</c:v>
                </c:pt>
                <c:pt idx="9">
                  <c:v>943.83234448223914</c:v>
                </c:pt>
                <c:pt idx="10">
                  <c:v>975.98981562451888</c:v>
                </c:pt>
                <c:pt idx="11">
                  <c:v>1014.9664771602278</c:v>
                </c:pt>
                <c:pt idx="12">
                  <c:v>979.29808212632236</c:v>
                </c:pt>
                <c:pt idx="13">
                  <c:v>1007.4379549123136</c:v>
                </c:pt>
                <c:pt idx="14">
                  <c:v>1078.7648741451837</c:v>
                </c:pt>
                <c:pt idx="15">
                  <c:v>1092.1805810646174</c:v>
                </c:pt>
                <c:pt idx="16">
                  <c:v>1150.0502657890547</c:v>
                </c:pt>
                <c:pt idx="17">
                  <c:v>1152.9786711673883</c:v>
                </c:pt>
                <c:pt idx="18">
                  <c:v>1185.341853755614</c:v>
                </c:pt>
                <c:pt idx="19">
                  <c:v>1326.8430373350729</c:v>
                </c:pt>
                <c:pt idx="20">
                  <c:v>1374.3153731944299</c:v>
                </c:pt>
                <c:pt idx="21">
                  <c:v>1438.0781366521858</c:v>
                </c:pt>
                <c:pt idx="22">
                  <c:v>1437.0489745189277</c:v>
                </c:pt>
                <c:pt idx="23">
                  <c:v>1493.6548559929633</c:v>
                </c:pt>
                <c:pt idx="24">
                  <c:v>1460.3263949574718</c:v>
                </c:pt>
                <c:pt idx="25">
                  <c:v>1563.1135941232253</c:v>
                </c:pt>
                <c:pt idx="26">
                  <c:v>1507.1028750577066</c:v>
                </c:pt>
                <c:pt idx="27">
                  <c:v>1572.4475690494112</c:v>
                </c:pt>
                <c:pt idx="28">
                  <c:v>1708.2975520977691</c:v>
                </c:pt>
              </c:numCache>
            </c:numRef>
          </c:val>
          <c:smooth val="0"/>
        </c:ser>
        <c:ser>
          <c:idx val="7"/>
          <c:order val="7"/>
          <c:tx>
            <c:strRef>
              <c:f>'graph with main data'!$A$16</c:f>
              <c:strCache>
                <c:ptCount val="1"/>
                <c:pt idx="0">
                  <c:v>Norway</c:v>
                </c:pt>
              </c:strCache>
            </c:strRef>
          </c:tx>
          <c:spPr>
            <a:ln w="12700">
              <a:solidFill>
                <a:srgbClr val="993366"/>
              </a:solidFill>
              <a:prstDash val="solid"/>
            </a:ln>
          </c:spPr>
          <c:marker>
            <c:symbol val="plus"/>
            <c:size val="7"/>
            <c:spPr>
              <a:noFill/>
              <a:ln>
                <a:solidFill>
                  <a:srgbClr val="993366"/>
                </a:solidFill>
                <a:prstDash val="solid"/>
              </a:ln>
            </c:spPr>
          </c:marker>
          <c:cat>
            <c:numRef>
              <c:f>'graph with main data'!$B$8:$AF$8</c:f>
              <c:numCache>
                <c:formatCode>General</c:formatCode>
                <c:ptCount val="3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numCache>
            </c:numRef>
          </c:cat>
          <c:val>
            <c:numRef>
              <c:f>'graph with main data'!$B$16:$AF$16</c:f>
              <c:numCache>
                <c:formatCode>0</c:formatCode>
                <c:ptCount val="31"/>
                <c:pt idx="12">
                  <c:v>1604.3674664207101</c:v>
                </c:pt>
                <c:pt idx="13">
                  <c:v>1660.0292011078127</c:v>
                </c:pt>
                <c:pt idx="14">
                  <c:v>1707.2362107274569</c:v>
                </c:pt>
                <c:pt idx="15">
                  <c:v>1840.8944886955985</c:v>
                </c:pt>
                <c:pt idx="16">
                  <c:v>2065.1544904458256</c:v>
                </c:pt>
                <c:pt idx="17">
                  <c:v>2151.0629987363504</c:v>
                </c:pt>
                <c:pt idx="18">
                  <c:v>1108.3711818458339</c:v>
                </c:pt>
                <c:pt idx="19">
                  <c:v>1142.1176171048082</c:v>
                </c:pt>
                <c:pt idx="20">
                  <c:v>1407.8269004767544</c:v>
                </c:pt>
                <c:pt idx="21">
                  <c:v>1469.0606041788244</c:v>
                </c:pt>
                <c:pt idx="22">
                  <c:v>1521.0857474425254</c:v>
                </c:pt>
                <c:pt idx="23">
                  <c:v>1495.8796275764755</c:v>
                </c:pt>
                <c:pt idx="24">
                  <c:v>1444.5303134023275</c:v>
                </c:pt>
                <c:pt idx="25">
                  <c:v>1525.8238500030109</c:v>
                </c:pt>
                <c:pt idx="26">
                  <c:v>1570.8607875724297</c:v>
                </c:pt>
                <c:pt idx="27">
                  <c:v>1533.4583246365794</c:v>
                </c:pt>
                <c:pt idx="28">
                  <c:v>1595.0197665649664</c:v>
                </c:pt>
              </c:numCache>
            </c:numRef>
          </c:val>
          <c:smooth val="0"/>
        </c:ser>
        <c:ser>
          <c:idx val="8"/>
          <c:order val="8"/>
          <c:tx>
            <c:strRef>
              <c:f>'graph with main data'!$A$17</c:f>
              <c:strCache>
                <c:ptCount val="1"/>
                <c:pt idx="0">
                  <c:v>United States</c:v>
                </c:pt>
              </c:strCache>
            </c:strRef>
          </c:tx>
          <c:spPr>
            <a:ln w="12700">
              <a:solidFill>
                <a:srgbClr val="0000D4"/>
              </a:solidFill>
              <a:prstDash val="solid"/>
            </a:ln>
          </c:spPr>
          <c:marker>
            <c:symbol val="diamond"/>
            <c:size val="6"/>
            <c:spPr>
              <a:solidFill>
                <a:srgbClr val="0000D4"/>
              </a:solidFill>
              <a:ln>
                <a:solidFill>
                  <a:srgbClr val="0000D4"/>
                </a:solidFill>
                <a:prstDash val="solid"/>
              </a:ln>
            </c:spPr>
          </c:marker>
          <c:cat>
            <c:numRef>
              <c:f>'graph with main data'!$B$8:$AF$8</c:f>
              <c:numCache>
                <c:formatCode>General</c:formatCode>
                <c:ptCount val="3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numCache>
            </c:numRef>
          </c:cat>
          <c:val>
            <c:numRef>
              <c:f>'graph with main data'!$B$17:$AF$17</c:f>
              <c:numCache>
                <c:formatCode>0</c:formatCode>
                <c:ptCount val="31"/>
                <c:pt idx="0">
                  <c:v>1303.3970795571788</c:v>
                </c:pt>
                <c:pt idx="1">
                  <c:v>1273.5195728831322</c:v>
                </c:pt>
                <c:pt idx="2">
                  <c:v>1289.9364961706553</c:v>
                </c:pt>
                <c:pt idx="3">
                  <c:v>1365.9352353343236</c:v>
                </c:pt>
                <c:pt idx="4">
                  <c:v>1326.9808804623149</c:v>
                </c:pt>
                <c:pt idx="5">
                  <c:v>1370.1919407744977</c:v>
                </c:pt>
                <c:pt idx="6">
                  <c:v>1418.0759330919323</c:v>
                </c:pt>
                <c:pt idx="7">
                  <c:v>1451.018929513378</c:v>
                </c:pt>
                <c:pt idx="8">
                  <c:v>1555.5931705616406</c:v>
                </c:pt>
                <c:pt idx="9">
                  <c:v>1541.6972868966991</c:v>
                </c:pt>
                <c:pt idx="10">
                  <c:v>1486.8152206996917</c:v>
                </c:pt>
                <c:pt idx="11">
                  <c:v>1492.3156457084112</c:v>
                </c:pt>
                <c:pt idx="12">
                  <c:v>1548.1116056326348</c:v>
                </c:pt>
                <c:pt idx="13">
                  <c:v>1575.6783370973019</c:v>
                </c:pt>
                <c:pt idx="14">
                  <c:v>1523.9288698241742</c:v>
                </c:pt>
                <c:pt idx="15">
                  <c:v>1478.4634051959749</c:v>
                </c:pt>
                <c:pt idx="16">
                  <c:v>1478.4206087172367</c:v>
                </c:pt>
                <c:pt idx="17">
                  <c:v>1487.2700490571376</c:v>
                </c:pt>
                <c:pt idx="18">
                  <c:v>1470.2705344197452</c:v>
                </c:pt>
                <c:pt idx="19">
                  <c:v>1549.6168049682035</c:v>
                </c:pt>
                <c:pt idx="20">
                  <c:v>1601.4858655689277</c:v>
                </c:pt>
                <c:pt idx="21">
                  <c:v>1607.7765226415979</c:v>
                </c:pt>
                <c:pt idx="22">
                  <c:v>1681.6386757186792</c:v>
                </c:pt>
                <c:pt idx="23">
                  <c:v>1693.625349130067</c:v>
                </c:pt>
                <c:pt idx="24">
                  <c:v>1670.2472945420036</c:v>
                </c:pt>
                <c:pt idx="25">
                  <c:v>1626.6145163555943</c:v>
                </c:pt>
                <c:pt idx="26">
                  <c:v>1654.2234049029289</c:v>
                </c:pt>
                <c:pt idx="27">
                  <c:v>1714.7402050226926</c:v>
                </c:pt>
                <c:pt idx="28">
                  <c:v>1890.4186334766002</c:v>
                </c:pt>
              </c:numCache>
            </c:numRef>
          </c:val>
          <c:smooth val="0"/>
        </c:ser>
        <c:dLbls>
          <c:showLegendKey val="0"/>
          <c:showVal val="0"/>
          <c:showCatName val="0"/>
          <c:showSerName val="0"/>
          <c:showPercent val="0"/>
          <c:showBubbleSize val="0"/>
        </c:dLbls>
        <c:marker val="1"/>
        <c:smooth val="0"/>
        <c:axId val="114568576"/>
        <c:axId val="119614464"/>
      </c:lineChart>
      <c:catAx>
        <c:axId val="114568576"/>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de-DE"/>
                  <a:t>year</a:t>
                </a:r>
              </a:p>
            </c:rich>
          </c:tx>
          <c:layout>
            <c:manualLayout>
              <c:xMode val="edge"/>
              <c:yMode val="edge"/>
              <c:x val="0.44960203412073479"/>
              <c:y val="0.9002932691264832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de-DE"/>
          </a:p>
        </c:txPr>
        <c:crossAx val="119614464"/>
        <c:crosses val="autoZero"/>
        <c:auto val="1"/>
        <c:lblAlgn val="ctr"/>
        <c:lblOffset val="100"/>
        <c:tickLblSkip val="2"/>
        <c:tickMarkSkip val="1"/>
        <c:noMultiLvlLbl val="0"/>
      </c:catAx>
      <c:valAx>
        <c:axId val="119614464"/>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de-DE"/>
                  <a:t>in US$ (PPP) / ton DMC</a:t>
                </a:r>
              </a:p>
            </c:rich>
          </c:tx>
          <c:layout>
            <c:manualLayout>
              <c:xMode val="edge"/>
              <c:yMode val="edge"/>
              <c:x val="1.8567585301837337E-2"/>
              <c:y val="0.27859243834190145"/>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de-DE"/>
          </a:p>
        </c:txPr>
        <c:crossAx val="114568576"/>
        <c:crosses val="autoZero"/>
        <c:crossBetween val="between"/>
      </c:valAx>
      <c:spPr>
        <a:solidFill>
          <a:srgbClr val="FFFFFF"/>
        </a:solidFill>
        <a:ln w="12700">
          <a:solidFill>
            <a:srgbClr val="808080"/>
          </a:solidFill>
          <a:prstDash val="solid"/>
        </a:ln>
      </c:spPr>
    </c:plotArea>
    <c:legend>
      <c:legendPos val="r"/>
      <c:layout>
        <c:manualLayout>
          <c:xMode val="edge"/>
          <c:yMode val="edge"/>
          <c:x val="0.84762346894138263"/>
          <c:y val="0.29979783518795688"/>
          <c:w val="0.14474157917760291"/>
          <c:h val="0.43956833908158188"/>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56" footer="0.49212598450000056"/>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50" b="1" i="0" u="none" strike="noStrike" baseline="0">
                <a:solidFill>
                  <a:srgbClr val="000000"/>
                </a:solidFill>
                <a:latin typeface="Arial"/>
                <a:ea typeface="Arial"/>
                <a:cs typeface="Arial"/>
              </a:defRPr>
            </a:pPr>
            <a:r>
              <a:rPr lang="de-DE"/>
              <a:t>Changes in material productivity between 1980 (1992) and 2009
Averages for EU12 and EU15 vs selected countries within EU</a:t>
            </a:r>
          </a:p>
        </c:rich>
      </c:tx>
      <c:layout>
        <c:manualLayout>
          <c:xMode val="edge"/>
          <c:yMode val="edge"/>
          <c:x val="0.21728548354532698"/>
          <c:y val="3.921469816272969E-2"/>
        </c:manualLayout>
      </c:layout>
      <c:overlay val="0"/>
      <c:spPr>
        <a:noFill/>
        <a:ln w="25400">
          <a:noFill/>
        </a:ln>
      </c:spPr>
    </c:title>
    <c:autoTitleDeleted val="0"/>
    <c:plotArea>
      <c:layout>
        <c:manualLayout>
          <c:layoutTarget val="inner"/>
          <c:xMode val="edge"/>
          <c:yMode val="edge"/>
          <c:x val="9.4200694640007493E-2"/>
          <c:y val="0.17043478260869571"/>
          <c:w val="0.73341969398291551"/>
          <c:h val="0.69739130434782604"/>
        </c:manualLayout>
      </c:layout>
      <c:lineChart>
        <c:grouping val="standard"/>
        <c:varyColors val="0"/>
        <c:ser>
          <c:idx val="0"/>
          <c:order val="0"/>
          <c:tx>
            <c:strRef>
              <c:f>'graph with main data'!$A$52</c:f>
              <c:strCache>
                <c:ptCount val="1"/>
                <c:pt idx="0">
                  <c:v>Germany</c:v>
                </c:pt>
              </c:strCache>
            </c:strRef>
          </c:tx>
          <c:spPr>
            <a:ln w="12700">
              <a:solidFill>
                <a:srgbClr val="000080"/>
              </a:solidFill>
              <a:prstDash val="solid"/>
            </a:ln>
          </c:spPr>
          <c:marker>
            <c:symbol val="diamond"/>
            <c:size val="6"/>
            <c:spPr>
              <a:solidFill>
                <a:srgbClr val="000080"/>
              </a:solidFill>
              <a:ln>
                <a:solidFill>
                  <a:srgbClr val="000080"/>
                </a:solidFill>
                <a:prstDash val="solid"/>
              </a:ln>
            </c:spPr>
          </c:marker>
          <c:cat>
            <c:numRef>
              <c:f>'graph with main data'!$B$51:$AF$51</c:f>
              <c:numCache>
                <c:formatCode>General</c:formatCode>
                <c:ptCount val="3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numCache>
            </c:numRef>
          </c:cat>
          <c:val>
            <c:numRef>
              <c:f>'graph with main data'!$B$52:$AF$52</c:f>
              <c:numCache>
                <c:formatCode>#,##0</c:formatCode>
                <c:ptCount val="31"/>
                <c:pt idx="0">
                  <c:v>1124.2124544029211</c:v>
                </c:pt>
                <c:pt idx="1">
                  <c:v>1180.1614103716745</c:v>
                </c:pt>
                <c:pt idx="2">
                  <c:v>1235.8087948030443</c:v>
                </c:pt>
                <c:pt idx="3">
                  <c:v>1280.3136376173006</c:v>
                </c:pt>
                <c:pt idx="4">
                  <c:v>1263.2488955668371</c:v>
                </c:pt>
                <c:pt idx="5">
                  <c:v>1297.7781995590897</c:v>
                </c:pt>
                <c:pt idx="6">
                  <c:v>1318.8339464526157</c:v>
                </c:pt>
                <c:pt idx="7">
                  <c:v>1361.8487223656832</c:v>
                </c:pt>
                <c:pt idx="8">
                  <c:v>1373.7275996376161</c:v>
                </c:pt>
                <c:pt idx="9">
                  <c:v>1403.2165618849028</c:v>
                </c:pt>
                <c:pt idx="10">
                  <c:v>1476.5835445980645</c:v>
                </c:pt>
                <c:pt idx="11">
                  <c:v>1660.6387890016701</c:v>
                </c:pt>
                <c:pt idx="12">
                  <c:v>1645.7593972704092</c:v>
                </c:pt>
                <c:pt idx="13">
                  <c:v>1627.6714934207794</c:v>
                </c:pt>
                <c:pt idx="14">
                  <c:v>1578.1582568187232</c:v>
                </c:pt>
                <c:pt idx="15">
                  <c:v>1646.618840513735</c:v>
                </c:pt>
                <c:pt idx="16">
                  <c:v>1693.6436213199597</c:v>
                </c:pt>
                <c:pt idx="17">
                  <c:v>1733.0647030770615</c:v>
                </c:pt>
                <c:pt idx="18">
                  <c:v>1792.8979006583343</c:v>
                </c:pt>
                <c:pt idx="19">
                  <c:v>1814.580413033525</c:v>
                </c:pt>
                <c:pt idx="20">
                  <c:v>1978.4730331117623</c:v>
                </c:pt>
                <c:pt idx="21">
                  <c:v>2130.1477836016829</c:v>
                </c:pt>
                <c:pt idx="22">
                  <c:v>2183.0252339722256</c:v>
                </c:pt>
                <c:pt idx="23">
                  <c:v>2202.3181963927086</c:v>
                </c:pt>
                <c:pt idx="24">
                  <c:v>2203.1931295783334</c:v>
                </c:pt>
                <c:pt idx="25">
                  <c:v>2288.3520921248487</c:v>
                </c:pt>
                <c:pt idx="26">
                  <c:v>2311.6262932922305</c:v>
                </c:pt>
                <c:pt idx="27">
                  <c:v>2390.179912105014</c:v>
                </c:pt>
                <c:pt idx="28">
                  <c:v>2436.9906858563882</c:v>
                </c:pt>
                <c:pt idx="29">
                  <c:v>2427.9219352526347</c:v>
                </c:pt>
              </c:numCache>
            </c:numRef>
          </c:val>
          <c:smooth val="0"/>
        </c:ser>
        <c:ser>
          <c:idx val="1"/>
          <c:order val="1"/>
          <c:tx>
            <c:strRef>
              <c:f>'graph with main data'!$A$53</c:f>
              <c:strCache>
                <c:ptCount val="1"/>
                <c:pt idx="0">
                  <c:v>France</c:v>
                </c:pt>
              </c:strCache>
            </c:strRef>
          </c:tx>
          <c:spPr>
            <a:ln w="12700">
              <a:solidFill>
                <a:srgbClr val="DD0806"/>
              </a:solidFill>
              <a:prstDash val="solid"/>
            </a:ln>
          </c:spPr>
          <c:marker>
            <c:symbol val="square"/>
            <c:size val="6"/>
            <c:spPr>
              <a:solidFill>
                <a:srgbClr val="DD0806"/>
              </a:solidFill>
              <a:ln>
                <a:solidFill>
                  <a:srgbClr val="DD0806"/>
                </a:solidFill>
                <a:prstDash val="solid"/>
              </a:ln>
            </c:spPr>
          </c:marker>
          <c:cat>
            <c:numRef>
              <c:f>'graph with main data'!$B$51:$AF$51</c:f>
              <c:numCache>
                <c:formatCode>General</c:formatCode>
                <c:ptCount val="3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numCache>
            </c:numRef>
          </c:cat>
          <c:val>
            <c:numRef>
              <c:f>'graph with main data'!$B$53:$AF$53</c:f>
              <c:numCache>
                <c:formatCode>#,##0</c:formatCode>
                <c:ptCount val="31"/>
                <c:pt idx="0">
                  <c:v>1393.2206406235521</c:v>
                </c:pt>
                <c:pt idx="1">
                  <c:v>1474.3194016422781</c:v>
                </c:pt>
                <c:pt idx="2">
                  <c:v>1540.288715157357</c:v>
                </c:pt>
                <c:pt idx="3">
                  <c:v>1618.866386226239</c:v>
                </c:pt>
                <c:pt idx="4">
                  <c:v>1656.7513082858543</c:v>
                </c:pt>
                <c:pt idx="5">
                  <c:v>1647.437569747646</c:v>
                </c:pt>
                <c:pt idx="6">
                  <c:v>1702.1758396564232</c:v>
                </c:pt>
                <c:pt idx="7">
                  <c:v>1705.5635341016955</c:v>
                </c:pt>
                <c:pt idx="8">
                  <c:v>1697.3170499917483</c:v>
                </c:pt>
                <c:pt idx="9">
                  <c:v>1767.0321836767102</c:v>
                </c:pt>
                <c:pt idx="10">
                  <c:v>1803.9800024691604</c:v>
                </c:pt>
                <c:pt idx="11">
                  <c:v>1768.8581862912295</c:v>
                </c:pt>
                <c:pt idx="12">
                  <c:v>1841.0243453259795</c:v>
                </c:pt>
                <c:pt idx="13">
                  <c:v>1981.8926482577606</c:v>
                </c:pt>
                <c:pt idx="14">
                  <c:v>1957.7991101495686</c:v>
                </c:pt>
                <c:pt idx="15">
                  <c:v>2060.9281038345407</c:v>
                </c:pt>
                <c:pt idx="16">
                  <c:v>2097.1536143743951</c:v>
                </c:pt>
                <c:pt idx="17">
                  <c:v>2100.7654825524255</c:v>
                </c:pt>
                <c:pt idx="18">
                  <c:v>2124.6444563552741</c:v>
                </c:pt>
                <c:pt idx="19">
                  <c:v>2187.3803558580071</c:v>
                </c:pt>
                <c:pt idx="20">
                  <c:v>2311.7983269603264</c:v>
                </c:pt>
                <c:pt idx="21">
                  <c:v>2444.2970505558828</c:v>
                </c:pt>
                <c:pt idx="22">
                  <c:v>2451.0966573147616</c:v>
                </c:pt>
                <c:pt idx="23">
                  <c:v>2631.2498659345442</c:v>
                </c:pt>
                <c:pt idx="24">
                  <c:v>2453.0276818870138</c:v>
                </c:pt>
                <c:pt idx="25">
                  <c:v>2576.3882671038191</c:v>
                </c:pt>
                <c:pt idx="26">
                  <c:v>2580.529069480885</c:v>
                </c:pt>
                <c:pt idx="27">
                  <c:v>2525.1036140318943</c:v>
                </c:pt>
                <c:pt idx="28">
                  <c:v>2577.9904177936232</c:v>
                </c:pt>
                <c:pt idx="29">
                  <c:v>2807.282515061167</c:v>
                </c:pt>
              </c:numCache>
            </c:numRef>
          </c:val>
          <c:smooth val="0"/>
        </c:ser>
        <c:ser>
          <c:idx val="2"/>
          <c:order val="2"/>
          <c:tx>
            <c:strRef>
              <c:f>'graph with main data'!$A$54</c:f>
              <c:strCache>
                <c:ptCount val="1"/>
                <c:pt idx="0">
                  <c:v>United Kingdom</c:v>
                </c:pt>
              </c:strCache>
            </c:strRef>
          </c:tx>
          <c:spPr>
            <a:ln w="12700">
              <a:solidFill>
                <a:srgbClr val="006411"/>
              </a:solidFill>
              <a:prstDash val="solid"/>
            </a:ln>
          </c:spPr>
          <c:marker>
            <c:symbol val="triangle"/>
            <c:size val="6"/>
            <c:spPr>
              <a:solidFill>
                <a:srgbClr val="006411"/>
              </a:solidFill>
              <a:ln>
                <a:solidFill>
                  <a:srgbClr val="006411"/>
                </a:solidFill>
                <a:prstDash val="solid"/>
              </a:ln>
            </c:spPr>
          </c:marker>
          <c:cat>
            <c:numRef>
              <c:f>'graph with main data'!$B$51:$AF$51</c:f>
              <c:numCache>
                <c:formatCode>General</c:formatCode>
                <c:ptCount val="3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numCache>
            </c:numRef>
          </c:cat>
          <c:val>
            <c:numRef>
              <c:f>'graph with main data'!$B$54:$AF$54</c:f>
              <c:numCache>
                <c:formatCode>#,##0</c:formatCode>
                <c:ptCount val="31"/>
                <c:pt idx="0">
                  <c:v>1774.8638396061285</c:v>
                </c:pt>
                <c:pt idx="1">
                  <c:v>1896.1557895337046</c:v>
                </c:pt>
                <c:pt idx="2">
                  <c:v>1846.8207488732876</c:v>
                </c:pt>
                <c:pt idx="3">
                  <c:v>1863.9739348909072</c:v>
                </c:pt>
                <c:pt idx="4">
                  <c:v>2012.6723691975328</c:v>
                </c:pt>
                <c:pt idx="5">
                  <c:v>1981.0172960270418</c:v>
                </c:pt>
                <c:pt idx="6">
                  <c:v>1994.7060499219706</c:v>
                </c:pt>
                <c:pt idx="7">
                  <c:v>2009.9458966974337</c:v>
                </c:pt>
                <c:pt idx="8">
                  <c:v>1935.524381674835</c:v>
                </c:pt>
                <c:pt idx="9">
                  <c:v>1959.7485279209702</c:v>
                </c:pt>
                <c:pt idx="10">
                  <c:v>2050.6993204448177</c:v>
                </c:pt>
                <c:pt idx="11">
                  <c:v>2178.1092422075667</c:v>
                </c:pt>
                <c:pt idx="12">
                  <c:v>2197.4186600651769</c:v>
                </c:pt>
                <c:pt idx="13">
                  <c:v>2314.4600669289789</c:v>
                </c:pt>
                <c:pt idx="14">
                  <c:v>2357.2001670046361</c:v>
                </c:pt>
                <c:pt idx="15">
                  <c:v>2438.5084796889437</c:v>
                </c:pt>
                <c:pt idx="16">
                  <c:v>2519.2230985964088</c:v>
                </c:pt>
                <c:pt idx="17">
                  <c:v>2612.141085813013</c:v>
                </c:pt>
                <c:pt idx="18">
                  <c:v>2697.5783228810251</c:v>
                </c:pt>
                <c:pt idx="19">
                  <c:v>2816.7949908258956</c:v>
                </c:pt>
                <c:pt idx="20">
                  <c:v>2752.6315054715533</c:v>
                </c:pt>
                <c:pt idx="21">
                  <c:v>2775.6050837436233</c:v>
                </c:pt>
                <c:pt idx="22">
                  <c:v>2920.2305164228724</c:v>
                </c:pt>
                <c:pt idx="23">
                  <c:v>3005.606513846295</c:v>
                </c:pt>
                <c:pt idx="24">
                  <c:v>2979.5349859693129</c:v>
                </c:pt>
                <c:pt idx="25">
                  <c:v>3144.1214136481276</c:v>
                </c:pt>
                <c:pt idx="26">
                  <c:v>3230.6680531047077</c:v>
                </c:pt>
                <c:pt idx="27">
                  <c:v>3322.5910716556123</c:v>
                </c:pt>
                <c:pt idx="28">
                  <c:v>3523.9120267444519</c:v>
                </c:pt>
                <c:pt idx="29">
                  <c:v>3703.6738660278788</c:v>
                </c:pt>
              </c:numCache>
            </c:numRef>
          </c:val>
          <c:smooth val="0"/>
        </c:ser>
        <c:ser>
          <c:idx val="3"/>
          <c:order val="3"/>
          <c:tx>
            <c:strRef>
              <c:f>'graph with main data'!$A$55</c:f>
              <c:strCache>
                <c:ptCount val="1"/>
                <c:pt idx="0">
                  <c:v>Portugal</c:v>
                </c:pt>
              </c:strCache>
            </c:strRef>
          </c:tx>
          <c:spPr>
            <a:ln w="12700">
              <a:solidFill>
                <a:srgbClr val="000090"/>
              </a:solidFill>
              <a:prstDash val="solid"/>
            </a:ln>
          </c:spPr>
          <c:marker>
            <c:symbol val="square"/>
            <c:size val="6"/>
            <c:spPr>
              <a:solidFill>
                <a:srgbClr val="CCFFFF"/>
              </a:solidFill>
              <a:ln>
                <a:solidFill>
                  <a:srgbClr val="000090"/>
                </a:solidFill>
                <a:prstDash val="solid"/>
              </a:ln>
            </c:spPr>
          </c:marker>
          <c:cat>
            <c:numRef>
              <c:f>'graph with main data'!$B$51:$AF$51</c:f>
              <c:numCache>
                <c:formatCode>General</c:formatCode>
                <c:ptCount val="3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numCache>
            </c:numRef>
          </c:cat>
          <c:val>
            <c:numRef>
              <c:f>'graph with main data'!$B$55:$AF$55</c:f>
              <c:numCache>
                <c:formatCode>#,##0</c:formatCode>
                <c:ptCount val="31"/>
                <c:pt idx="0">
                  <c:v>1823.4301785947559</c:v>
                </c:pt>
                <c:pt idx="1">
                  <c:v>1788.2670640120755</c:v>
                </c:pt>
                <c:pt idx="2">
                  <c:v>1776.4764264739001</c:v>
                </c:pt>
                <c:pt idx="3">
                  <c:v>1893.9671631896756</c:v>
                </c:pt>
                <c:pt idx="4">
                  <c:v>2082.6922603260341</c:v>
                </c:pt>
                <c:pt idx="5">
                  <c:v>2094.2207296244992</c:v>
                </c:pt>
                <c:pt idx="6">
                  <c:v>1970.4485258907678</c:v>
                </c:pt>
                <c:pt idx="7">
                  <c:v>2119.5401707736464</c:v>
                </c:pt>
                <c:pt idx="8">
                  <c:v>1965.0938223048356</c:v>
                </c:pt>
                <c:pt idx="9">
                  <c:v>2019.6683684578479</c:v>
                </c:pt>
                <c:pt idx="10">
                  <c:v>1838.6110073404479</c:v>
                </c:pt>
                <c:pt idx="11">
                  <c:v>1878.3473981703137</c:v>
                </c:pt>
                <c:pt idx="12">
                  <c:v>1823.6637997221924</c:v>
                </c:pt>
                <c:pt idx="13">
                  <c:v>1700.4035075235586</c:v>
                </c:pt>
                <c:pt idx="14">
                  <c:v>1659.3690875435088</c:v>
                </c:pt>
                <c:pt idx="15">
                  <c:v>1630.7817221013693</c:v>
                </c:pt>
                <c:pt idx="16">
                  <c:v>1562.2604017618155</c:v>
                </c:pt>
                <c:pt idx="17">
                  <c:v>1496.6543157415367</c:v>
                </c:pt>
                <c:pt idx="18">
                  <c:v>1516.7479824780687</c:v>
                </c:pt>
                <c:pt idx="19">
                  <c:v>1550.28581097391</c:v>
                </c:pt>
                <c:pt idx="20">
                  <c:v>1211.5086492041189</c:v>
                </c:pt>
                <c:pt idx="21">
                  <c:v>1177.7615479665692</c:v>
                </c:pt>
                <c:pt idx="22">
                  <c:v>1216.7015881740663</c:v>
                </c:pt>
                <c:pt idx="23">
                  <c:v>1373.6964190590834</c:v>
                </c:pt>
                <c:pt idx="24">
                  <c:v>1289.6901313216433</c:v>
                </c:pt>
                <c:pt idx="25">
                  <c:v>1298.4004684565064</c:v>
                </c:pt>
                <c:pt idx="26">
                  <c:v>1155.9179119473617</c:v>
                </c:pt>
                <c:pt idx="27">
                  <c:v>1150.4816463052418</c:v>
                </c:pt>
                <c:pt idx="28">
                  <c:v>1085.327232900042</c:v>
                </c:pt>
                <c:pt idx="29">
                  <c:v>1189.9706982357222</c:v>
                </c:pt>
              </c:numCache>
            </c:numRef>
          </c:val>
          <c:smooth val="0"/>
        </c:ser>
        <c:ser>
          <c:idx val="4"/>
          <c:order val="4"/>
          <c:tx>
            <c:strRef>
              <c:f>'graph with main data'!$A$56</c:f>
              <c:strCache>
                <c:ptCount val="1"/>
                <c:pt idx="0">
                  <c:v>Finland</c:v>
                </c:pt>
              </c:strCache>
            </c:strRef>
          </c:tx>
          <c:spPr>
            <a:ln w="12700">
              <a:solidFill>
                <a:srgbClr val="800080"/>
              </a:solidFill>
              <a:prstDash val="solid"/>
            </a:ln>
          </c:spPr>
          <c:marker>
            <c:symbol val="star"/>
            <c:size val="7"/>
            <c:spPr>
              <a:noFill/>
              <a:ln>
                <a:solidFill>
                  <a:srgbClr val="800080"/>
                </a:solidFill>
                <a:prstDash val="solid"/>
              </a:ln>
            </c:spPr>
          </c:marker>
          <c:cat>
            <c:numRef>
              <c:f>'graph with main data'!$B$51:$AF$51</c:f>
              <c:numCache>
                <c:formatCode>General</c:formatCode>
                <c:ptCount val="3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numCache>
            </c:numRef>
          </c:cat>
          <c:val>
            <c:numRef>
              <c:f>'graph with main data'!$B$56:$AF$56</c:f>
              <c:numCache>
                <c:formatCode>#,##0</c:formatCode>
                <c:ptCount val="31"/>
                <c:pt idx="0">
                  <c:v>580.81483658327363</c:v>
                </c:pt>
                <c:pt idx="1">
                  <c:v>615.33547276684635</c:v>
                </c:pt>
                <c:pt idx="2">
                  <c:v>594.70971937533898</c:v>
                </c:pt>
                <c:pt idx="3">
                  <c:v>609.97416271987731</c:v>
                </c:pt>
                <c:pt idx="4">
                  <c:v>645.58415778592052</c:v>
                </c:pt>
                <c:pt idx="5">
                  <c:v>655.11398264149466</c:v>
                </c:pt>
                <c:pt idx="6">
                  <c:v>638.42115831654962</c:v>
                </c:pt>
                <c:pt idx="7">
                  <c:v>672.24731505658031</c:v>
                </c:pt>
                <c:pt idx="8">
                  <c:v>685.80203389980056</c:v>
                </c:pt>
                <c:pt idx="9">
                  <c:v>660.22173049007665</c:v>
                </c:pt>
                <c:pt idx="10">
                  <c:v>670.21037743030558</c:v>
                </c:pt>
                <c:pt idx="11">
                  <c:v>746.45819610376896</c:v>
                </c:pt>
                <c:pt idx="12">
                  <c:v>734.64914901459974</c:v>
                </c:pt>
                <c:pt idx="13">
                  <c:v>792.24398042700079</c:v>
                </c:pt>
                <c:pt idx="14">
                  <c:v>726.61394159163535</c:v>
                </c:pt>
                <c:pt idx="15">
                  <c:v>764.19876412005067</c:v>
                </c:pt>
                <c:pt idx="16">
                  <c:v>850.69394639664768</c:v>
                </c:pt>
                <c:pt idx="17">
                  <c:v>832.37717195561254</c:v>
                </c:pt>
                <c:pt idx="18">
                  <c:v>881.7438335057808</c:v>
                </c:pt>
                <c:pt idx="19">
                  <c:v>849.52515587850473</c:v>
                </c:pt>
                <c:pt idx="20">
                  <c:v>930.45346942339643</c:v>
                </c:pt>
                <c:pt idx="21">
                  <c:v>930.70345281251718</c:v>
                </c:pt>
                <c:pt idx="22">
                  <c:v>918.21542884287953</c:v>
                </c:pt>
                <c:pt idx="23">
                  <c:v>869.11852575277339</c:v>
                </c:pt>
                <c:pt idx="24">
                  <c:v>922.61017318071879</c:v>
                </c:pt>
                <c:pt idx="25">
                  <c:v>915.65863069791908</c:v>
                </c:pt>
                <c:pt idx="26">
                  <c:v>894.37764829668902</c:v>
                </c:pt>
                <c:pt idx="27">
                  <c:v>942.45960019684856</c:v>
                </c:pt>
                <c:pt idx="28">
                  <c:v>950.99108178374343</c:v>
                </c:pt>
                <c:pt idx="29">
                  <c:v>1040.4648472265194</c:v>
                </c:pt>
              </c:numCache>
            </c:numRef>
          </c:val>
          <c:smooth val="0"/>
        </c:ser>
        <c:ser>
          <c:idx val="5"/>
          <c:order val="5"/>
          <c:tx>
            <c:strRef>
              <c:f>'graph with main data'!$A$57</c:f>
              <c:strCache>
                <c:ptCount val="1"/>
                <c:pt idx="0">
                  <c:v>Spain</c:v>
                </c:pt>
              </c:strCache>
            </c:strRef>
          </c:tx>
          <c:spPr>
            <a:ln w="12700">
              <a:solidFill>
                <a:srgbClr val="FF6600"/>
              </a:solidFill>
              <a:prstDash val="solid"/>
            </a:ln>
          </c:spPr>
          <c:marker>
            <c:symbol val="circle"/>
            <c:size val="6"/>
            <c:spPr>
              <a:solidFill>
                <a:srgbClr val="FF6600"/>
              </a:solidFill>
              <a:ln>
                <a:solidFill>
                  <a:srgbClr val="FF6600"/>
                </a:solidFill>
                <a:prstDash val="solid"/>
              </a:ln>
            </c:spPr>
          </c:marker>
          <c:cat>
            <c:numRef>
              <c:f>'graph with main data'!$B$51:$AF$51</c:f>
              <c:numCache>
                <c:formatCode>General</c:formatCode>
                <c:ptCount val="3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numCache>
            </c:numRef>
          </c:cat>
          <c:val>
            <c:numRef>
              <c:f>'graph with main data'!$B$57:$AF$57</c:f>
              <c:numCache>
                <c:formatCode>#,##0</c:formatCode>
                <c:ptCount val="31"/>
                <c:pt idx="0">
                  <c:v>1651.380054935373</c:v>
                </c:pt>
                <c:pt idx="1">
                  <c:v>1675.5185967933371</c:v>
                </c:pt>
                <c:pt idx="2">
                  <c:v>1653.2770669254701</c:v>
                </c:pt>
                <c:pt idx="3">
                  <c:v>1688.6790020306037</c:v>
                </c:pt>
                <c:pt idx="4">
                  <c:v>1693.9475189555906</c:v>
                </c:pt>
                <c:pt idx="5">
                  <c:v>1731.1044004649937</c:v>
                </c:pt>
                <c:pt idx="6">
                  <c:v>1761.656742624974</c:v>
                </c:pt>
                <c:pt idx="7">
                  <c:v>1799.1545474713782</c:v>
                </c:pt>
                <c:pt idx="8">
                  <c:v>1808.1808525758652</c:v>
                </c:pt>
                <c:pt idx="9">
                  <c:v>1769.8859843786408</c:v>
                </c:pt>
                <c:pt idx="10">
                  <c:v>1772.3756153349668</c:v>
                </c:pt>
                <c:pt idx="11">
                  <c:v>1797.150455726766</c:v>
                </c:pt>
                <c:pt idx="12">
                  <c:v>1801.7614824637919</c:v>
                </c:pt>
                <c:pt idx="13">
                  <c:v>1918.4850855869311</c:v>
                </c:pt>
                <c:pt idx="14">
                  <c:v>1954.4285703331909</c:v>
                </c:pt>
                <c:pt idx="15">
                  <c:v>1968.7492370971722</c:v>
                </c:pt>
                <c:pt idx="16">
                  <c:v>1954.4996767643518</c:v>
                </c:pt>
                <c:pt idx="17">
                  <c:v>1974.1635142720691</c:v>
                </c:pt>
                <c:pt idx="18">
                  <c:v>1887.6518405171098</c:v>
                </c:pt>
                <c:pt idx="19">
                  <c:v>1948.0435542424525</c:v>
                </c:pt>
                <c:pt idx="20">
                  <c:v>1710.9494662434415</c:v>
                </c:pt>
                <c:pt idx="21">
                  <c:v>1722.7317768611911</c:v>
                </c:pt>
                <c:pt idx="22">
                  <c:v>1623.9530487973468</c:v>
                </c:pt>
                <c:pt idx="23">
                  <c:v>1585.594574945057</c:v>
                </c:pt>
                <c:pt idx="24">
                  <c:v>1590.4903350014858</c:v>
                </c:pt>
                <c:pt idx="25">
                  <c:v>1596.1492723434542</c:v>
                </c:pt>
                <c:pt idx="26">
                  <c:v>1571.8747992607268</c:v>
                </c:pt>
                <c:pt idx="27">
                  <c:v>1588.1546566317427</c:v>
                </c:pt>
                <c:pt idx="28">
                  <c:v>1853.7971407151535</c:v>
                </c:pt>
                <c:pt idx="29">
                  <c:v>2243.7536697712071</c:v>
                </c:pt>
              </c:numCache>
            </c:numRef>
          </c:val>
          <c:smooth val="0"/>
        </c:ser>
        <c:ser>
          <c:idx val="6"/>
          <c:order val="6"/>
          <c:tx>
            <c:strRef>
              <c:f>'graph with main data'!$A$58</c:f>
              <c:strCache>
                <c:ptCount val="1"/>
                <c:pt idx="0">
                  <c:v>EU12</c:v>
                </c:pt>
              </c:strCache>
            </c:strRef>
          </c:tx>
          <c:spPr>
            <a:ln w="12700">
              <a:solidFill>
                <a:srgbClr val="008080"/>
              </a:solidFill>
              <a:prstDash val="solid"/>
            </a:ln>
          </c:spPr>
          <c:marker>
            <c:symbol val="plus"/>
            <c:size val="7"/>
            <c:spPr>
              <a:noFill/>
              <a:ln>
                <a:solidFill>
                  <a:srgbClr val="008080"/>
                </a:solidFill>
                <a:prstDash val="solid"/>
              </a:ln>
            </c:spPr>
          </c:marker>
          <c:cat>
            <c:numRef>
              <c:f>'graph with main data'!$B$51:$AF$51</c:f>
              <c:numCache>
                <c:formatCode>General</c:formatCode>
                <c:ptCount val="3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numCache>
            </c:numRef>
          </c:cat>
          <c:val>
            <c:numRef>
              <c:f>'graph with main data'!$B$58:$AF$58</c:f>
              <c:numCache>
                <c:formatCode>0</c:formatCode>
                <c:ptCount val="31"/>
                <c:pt idx="12">
                  <c:v>777.97955118347897</c:v>
                </c:pt>
                <c:pt idx="13">
                  <c:v>769.76113699288146</c:v>
                </c:pt>
                <c:pt idx="14">
                  <c:v>843.82800249406489</c:v>
                </c:pt>
                <c:pt idx="15">
                  <c:v>841.66634387123872</c:v>
                </c:pt>
                <c:pt idx="16">
                  <c:v>853.34996485629745</c:v>
                </c:pt>
                <c:pt idx="17">
                  <c:v>889.42595133354735</c:v>
                </c:pt>
                <c:pt idx="18">
                  <c:v>930.49987937258004</c:v>
                </c:pt>
                <c:pt idx="19">
                  <c:v>992.68650913428689</c:v>
                </c:pt>
                <c:pt idx="20">
                  <c:v>973.05016852713914</c:v>
                </c:pt>
                <c:pt idx="21">
                  <c:v>932.4990849118376</c:v>
                </c:pt>
                <c:pt idx="22">
                  <c:v>982.46433689072614</c:v>
                </c:pt>
                <c:pt idx="23">
                  <c:v>979.01238304232959</c:v>
                </c:pt>
                <c:pt idx="24">
                  <c:v>961.9507335235586</c:v>
                </c:pt>
                <c:pt idx="25">
                  <c:v>964.22523548658273</c:v>
                </c:pt>
                <c:pt idx="26">
                  <c:v>1007.4523323046723</c:v>
                </c:pt>
                <c:pt idx="27">
                  <c:v>993.25555430639884</c:v>
                </c:pt>
                <c:pt idx="28">
                  <c:v>948.1044897317106</c:v>
                </c:pt>
                <c:pt idx="29">
                  <c:v>1057.3992645006249</c:v>
                </c:pt>
              </c:numCache>
            </c:numRef>
          </c:val>
          <c:smooth val="0"/>
        </c:ser>
        <c:ser>
          <c:idx val="7"/>
          <c:order val="7"/>
          <c:tx>
            <c:strRef>
              <c:f>'graph with main data'!$A$59</c:f>
              <c:strCache>
                <c:ptCount val="1"/>
                <c:pt idx="0">
                  <c:v>EU15</c:v>
                </c:pt>
              </c:strCache>
            </c:strRef>
          </c:tx>
          <c:spPr>
            <a:ln w="12700">
              <a:solidFill>
                <a:srgbClr val="F20884"/>
              </a:solidFill>
              <a:prstDash val="solid"/>
            </a:ln>
          </c:spPr>
          <c:marker>
            <c:symbol val="circle"/>
            <c:size val="6"/>
            <c:spPr>
              <a:solidFill>
                <a:srgbClr val="FF99CC"/>
              </a:solidFill>
              <a:ln>
                <a:solidFill>
                  <a:srgbClr val="F20884"/>
                </a:solidFill>
                <a:prstDash val="solid"/>
              </a:ln>
            </c:spPr>
          </c:marker>
          <c:cat>
            <c:numRef>
              <c:f>'graph with main data'!$B$51:$AF$51</c:f>
              <c:numCache>
                <c:formatCode>General</c:formatCode>
                <c:ptCount val="3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numCache>
            </c:numRef>
          </c:cat>
          <c:val>
            <c:numRef>
              <c:f>'graph with main data'!$B$59:$AF$59</c:f>
              <c:numCache>
                <c:formatCode>0</c:formatCode>
                <c:ptCount val="31"/>
                <c:pt idx="0">
                  <c:v>1409.394349443457</c:v>
                </c:pt>
                <c:pt idx="1">
                  <c:v>1474.131351887713</c:v>
                </c:pt>
                <c:pt idx="2">
                  <c:v>1504.3444306717909</c:v>
                </c:pt>
                <c:pt idx="3">
                  <c:v>1553.541616512658</c:v>
                </c:pt>
                <c:pt idx="4">
                  <c:v>1577.393729091523</c:v>
                </c:pt>
                <c:pt idx="5">
                  <c:v>1598.3478374241572</c:v>
                </c:pt>
                <c:pt idx="6">
                  <c:v>1623.2029512813472</c:v>
                </c:pt>
                <c:pt idx="7">
                  <c:v>1660.4235607762109</c:v>
                </c:pt>
                <c:pt idx="8">
                  <c:v>1661.2181953544548</c:v>
                </c:pt>
                <c:pt idx="9">
                  <c:v>1678.1376868475347</c:v>
                </c:pt>
                <c:pt idx="10">
                  <c:v>1726.3953285445364</c:v>
                </c:pt>
                <c:pt idx="11">
                  <c:v>1809.1171724845494</c:v>
                </c:pt>
                <c:pt idx="12">
                  <c:v>1824.8164022079154</c:v>
                </c:pt>
                <c:pt idx="13">
                  <c:v>1884.1401429922416</c:v>
                </c:pt>
                <c:pt idx="14">
                  <c:v>1857.5137659406812</c:v>
                </c:pt>
                <c:pt idx="15">
                  <c:v>1911.752451797483</c:v>
                </c:pt>
                <c:pt idx="16">
                  <c:v>1960.951388946361</c:v>
                </c:pt>
                <c:pt idx="17">
                  <c:v>1998.4481810968732</c:v>
                </c:pt>
                <c:pt idx="18">
                  <c:v>2039.8772836478608</c:v>
                </c:pt>
                <c:pt idx="19">
                  <c:v>2069.4876376261309</c:v>
                </c:pt>
                <c:pt idx="20">
                  <c:v>2023.9431336365285</c:v>
                </c:pt>
                <c:pt idx="21">
                  <c:v>2090.9252675726066</c:v>
                </c:pt>
                <c:pt idx="22">
                  <c:v>2131.2031849692057</c:v>
                </c:pt>
                <c:pt idx="23">
                  <c:v>2192.9091468460019</c:v>
                </c:pt>
                <c:pt idx="24">
                  <c:v>2153.1341518144072</c:v>
                </c:pt>
                <c:pt idx="25">
                  <c:v>2183.1521164618234</c:v>
                </c:pt>
                <c:pt idx="26">
                  <c:v>2196.1018955581985</c:v>
                </c:pt>
                <c:pt idx="27">
                  <c:v>2236.2547143458823</c:v>
                </c:pt>
                <c:pt idx="28">
                  <c:v>2314.7345213541003</c:v>
                </c:pt>
                <c:pt idx="29">
                  <c:v>2481.5805497221231</c:v>
                </c:pt>
              </c:numCache>
            </c:numRef>
          </c:val>
          <c:smooth val="0"/>
        </c:ser>
        <c:ser>
          <c:idx val="8"/>
          <c:order val="8"/>
          <c:tx>
            <c:strRef>
              <c:f>'graph with main data'!$A$60</c:f>
              <c:strCache>
                <c:ptCount val="1"/>
                <c:pt idx="0">
                  <c:v>Poland</c:v>
                </c:pt>
              </c:strCache>
            </c:strRef>
          </c:tx>
          <c:spPr>
            <a:ln w="12700">
              <a:solidFill>
                <a:srgbClr val="0000D4"/>
              </a:solidFill>
              <a:prstDash val="solid"/>
            </a:ln>
          </c:spPr>
          <c:marker>
            <c:symbol val="diamond"/>
            <c:size val="6"/>
            <c:spPr>
              <a:solidFill>
                <a:srgbClr val="0000D4"/>
              </a:solidFill>
              <a:ln>
                <a:solidFill>
                  <a:srgbClr val="0000D4"/>
                </a:solidFill>
                <a:prstDash val="solid"/>
              </a:ln>
            </c:spPr>
          </c:marker>
          <c:cat>
            <c:numRef>
              <c:f>'graph with main data'!$B$51:$AF$51</c:f>
              <c:numCache>
                <c:formatCode>General</c:formatCode>
                <c:ptCount val="3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numCache>
            </c:numRef>
          </c:cat>
          <c:val>
            <c:numRef>
              <c:f>'graph with main data'!$B$60:$AF$60</c:f>
              <c:numCache>
                <c:formatCode>0</c:formatCode>
                <c:ptCount val="31"/>
                <c:pt idx="12">
                  <c:v>685.39627941403637</c:v>
                </c:pt>
                <c:pt idx="13">
                  <c:v>666.29722974073002</c:v>
                </c:pt>
                <c:pt idx="14">
                  <c:v>760.92320170496214</c:v>
                </c:pt>
                <c:pt idx="15">
                  <c:v>765.67534161228468</c:v>
                </c:pt>
                <c:pt idx="16">
                  <c:v>788.9684584506698</c:v>
                </c:pt>
                <c:pt idx="17">
                  <c:v>864.7957438637734</c:v>
                </c:pt>
                <c:pt idx="18">
                  <c:v>890.88101019656585</c:v>
                </c:pt>
                <c:pt idx="19">
                  <c:v>943.00614869820788</c:v>
                </c:pt>
                <c:pt idx="20">
                  <c:v>904.89543975601907</c:v>
                </c:pt>
                <c:pt idx="21">
                  <c:v>965.27450625651625</c:v>
                </c:pt>
                <c:pt idx="22">
                  <c:v>1012.8570256988296</c:v>
                </c:pt>
                <c:pt idx="23">
                  <c:v>1009.9260388234281</c:v>
                </c:pt>
                <c:pt idx="24">
                  <c:v>1018.7900480445167</c:v>
                </c:pt>
                <c:pt idx="25">
                  <c:v>1040.4093930549027</c:v>
                </c:pt>
                <c:pt idx="26">
                  <c:v>1090.5681721689889</c:v>
                </c:pt>
                <c:pt idx="27">
                  <c:v>1046.4998101324325</c:v>
                </c:pt>
                <c:pt idx="28">
                  <c:v>1071.067133589987</c:v>
                </c:pt>
                <c:pt idx="29">
                  <c:v>1136.7955977477211</c:v>
                </c:pt>
              </c:numCache>
            </c:numRef>
          </c:val>
          <c:smooth val="0"/>
        </c:ser>
        <c:ser>
          <c:idx val="9"/>
          <c:order val="9"/>
          <c:tx>
            <c:strRef>
              <c:f>'graph with main data'!$A$61</c:f>
              <c:strCache>
                <c:ptCount val="1"/>
                <c:pt idx="0">
                  <c:v>Czech Republic</c:v>
                </c:pt>
              </c:strCache>
            </c:strRef>
          </c:tx>
          <c:spPr>
            <a:ln w="12700">
              <a:solidFill>
                <a:srgbClr val="006411"/>
              </a:solidFill>
              <a:prstDash val="solid"/>
            </a:ln>
          </c:spPr>
          <c:marker>
            <c:symbol val="diamond"/>
            <c:size val="6"/>
            <c:spPr>
              <a:solidFill>
                <a:srgbClr val="1FB714"/>
              </a:solidFill>
              <a:ln>
                <a:solidFill>
                  <a:srgbClr val="006411"/>
                </a:solidFill>
                <a:prstDash val="solid"/>
              </a:ln>
            </c:spPr>
          </c:marker>
          <c:cat>
            <c:numRef>
              <c:f>'graph with main data'!$B$51:$AF$51</c:f>
              <c:numCache>
                <c:formatCode>General</c:formatCode>
                <c:ptCount val="3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numCache>
            </c:numRef>
          </c:cat>
          <c:val>
            <c:numRef>
              <c:f>'graph with main data'!$B$61:$AF$61</c:f>
              <c:numCache>
                <c:formatCode>0</c:formatCode>
                <c:ptCount val="31"/>
                <c:pt idx="12">
                  <c:v>805.02114749730117</c:v>
                </c:pt>
                <c:pt idx="13">
                  <c:v>820.56211692035993</c:v>
                </c:pt>
                <c:pt idx="14">
                  <c:v>930.08116913700633</c:v>
                </c:pt>
                <c:pt idx="15">
                  <c:v>943.85235483422241</c:v>
                </c:pt>
                <c:pt idx="16">
                  <c:v>912.21117254288515</c:v>
                </c:pt>
                <c:pt idx="17">
                  <c:v>901.14343151867968</c:v>
                </c:pt>
                <c:pt idx="18">
                  <c:v>970.80312691296297</c:v>
                </c:pt>
                <c:pt idx="19">
                  <c:v>1057.4747692225758</c:v>
                </c:pt>
                <c:pt idx="20">
                  <c:v>1075.8910152367878</c:v>
                </c:pt>
                <c:pt idx="21">
                  <c:v>1097.0236278774255</c:v>
                </c:pt>
                <c:pt idx="22">
                  <c:v>1194.7183664206109</c:v>
                </c:pt>
                <c:pt idx="23">
                  <c:v>1205.5552722400193</c:v>
                </c:pt>
                <c:pt idx="24">
                  <c:v>1189.2972383952149</c:v>
                </c:pt>
                <c:pt idx="25">
                  <c:v>1279.8653493270042</c:v>
                </c:pt>
                <c:pt idx="26">
                  <c:v>1328.5205203370058</c:v>
                </c:pt>
                <c:pt idx="27">
                  <c:v>1384.6122515906477</c:v>
                </c:pt>
                <c:pt idx="28">
                  <c:v>1450.4032008744055</c:v>
                </c:pt>
                <c:pt idx="29">
                  <c:v>1515.1512927001397</c:v>
                </c:pt>
              </c:numCache>
            </c:numRef>
          </c:val>
          <c:smooth val="0"/>
        </c:ser>
        <c:ser>
          <c:idx val="10"/>
          <c:order val="10"/>
          <c:tx>
            <c:strRef>
              <c:f>'graph with main data'!$A$62</c:f>
              <c:strCache>
                <c:ptCount val="1"/>
                <c:pt idx="0">
                  <c:v>Hungary</c:v>
                </c:pt>
              </c:strCache>
            </c:strRef>
          </c:tx>
          <c:spPr>
            <a:ln w="12700">
              <a:solidFill>
                <a:srgbClr val="00ABEA"/>
              </a:solidFill>
              <a:prstDash val="solid"/>
            </a:ln>
          </c:spPr>
          <c:marker>
            <c:symbol val="square"/>
            <c:size val="6"/>
            <c:spPr>
              <a:solidFill>
                <a:srgbClr val="CCFFCC"/>
              </a:solidFill>
              <a:ln>
                <a:solidFill>
                  <a:srgbClr val="00ABEA"/>
                </a:solidFill>
                <a:prstDash val="solid"/>
              </a:ln>
            </c:spPr>
          </c:marker>
          <c:cat>
            <c:numRef>
              <c:f>'graph with main data'!$B$51:$AF$51</c:f>
              <c:numCache>
                <c:formatCode>General</c:formatCode>
                <c:ptCount val="3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numCache>
            </c:numRef>
          </c:cat>
          <c:val>
            <c:numRef>
              <c:f>'graph with main data'!$B$62:$AF$62</c:f>
              <c:numCache>
                <c:formatCode>0</c:formatCode>
                <c:ptCount val="31"/>
                <c:pt idx="12">
                  <c:v>1421.2731222090513</c:v>
                </c:pt>
                <c:pt idx="13">
                  <c:v>1415.9643171634837</c:v>
                </c:pt>
                <c:pt idx="14">
                  <c:v>1432.7664108655724</c:v>
                </c:pt>
                <c:pt idx="15">
                  <c:v>1275.4831137975084</c:v>
                </c:pt>
                <c:pt idx="16">
                  <c:v>1234.7196923298541</c:v>
                </c:pt>
                <c:pt idx="17">
                  <c:v>1253.2048008603765</c:v>
                </c:pt>
                <c:pt idx="18">
                  <c:v>1376.9766974180811</c:v>
                </c:pt>
                <c:pt idx="19">
                  <c:v>1401.9099902823789</c:v>
                </c:pt>
                <c:pt idx="20">
                  <c:v>1277.6202518250896</c:v>
                </c:pt>
                <c:pt idx="21">
                  <c:v>1164.0919290212207</c:v>
                </c:pt>
                <c:pt idx="22">
                  <c:v>1264.7372949572773</c:v>
                </c:pt>
                <c:pt idx="23">
                  <c:v>1296.8188539424916</c:v>
                </c:pt>
                <c:pt idx="24">
                  <c:v>1153.0074294390629</c:v>
                </c:pt>
                <c:pt idx="25">
                  <c:v>1046.6120492084578</c:v>
                </c:pt>
                <c:pt idx="26">
                  <c:v>1297.8028930244234</c:v>
                </c:pt>
                <c:pt idx="27">
                  <c:v>1661.5418551309886</c:v>
                </c:pt>
                <c:pt idx="28">
                  <c:v>1491.0291954765753</c:v>
                </c:pt>
                <c:pt idx="29">
                  <c:v>1705.0296703205522</c:v>
                </c:pt>
              </c:numCache>
            </c:numRef>
          </c:val>
          <c:smooth val="0"/>
        </c:ser>
        <c:ser>
          <c:idx val="11"/>
          <c:order val="11"/>
          <c:tx>
            <c:strRef>
              <c:f>'graph with main data'!$A$63</c:f>
              <c:strCache>
                <c:ptCount val="1"/>
                <c:pt idx="0">
                  <c:v>Bulgaria</c:v>
                </c:pt>
              </c:strCache>
            </c:strRef>
          </c:tx>
          <c:spPr>
            <a:ln w="12700">
              <a:solidFill>
                <a:srgbClr val="993300"/>
              </a:solidFill>
              <a:prstDash val="solid"/>
            </a:ln>
          </c:spPr>
          <c:marker>
            <c:symbol val="triangle"/>
            <c:size val="6"/>
            <c:spPr>
              <a:solidFill>
                <a:srgbClr val="993300"/>
              </a:solidFill>
              <a:ln>
                <a:solidFill>
                  <a:srgbClr val="993300"/>
                </a:solidFill>
                <a:prstDash val="solid"/>
              </a:ln>
            </c:spPr>
          </c:marker>
          <c:cat>
            <c:numRef>
              <c:f>'graph with main data'!$B$51:$AF$51</c:f>
              <c:numCache>
                <c:formatCode>General</c:formatCode>
                <c:ptCount val="3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numCache>
            </c:numRef>
          </c:cat>
          <c:val>
            <c:numRef>
              <c:f>'graph with main data'!$B$63:$AF$63</c:f>
              <c:numCache>
                <c:formatCode>0</c:formatCode>
                <c:ptCount val="31"/>
                <c:pt idx="12">
                  <c:v>536.74515260292401</c:v>
                </c:pt>
                <c:pt idx="13">
                  <c:v>525.73422181229557</c:v>
                </c:pt>
                <c:pt idx="14">
                  <c:v>549.79152671953511</c:v>
                </c:pt>
                <c:pt idx="15">
                  <c:v>526.59698416320043</c:v>
                </c:pt>
                <c:pt idx="16">
                  <c:v>505.79649350867851</c:v>
                </c:pt>
                <c:pt idx="17">
                  <c:v>488.88454702283957</c:v>
                </c:pt>
                <c:pt idx="18">
                  <c:v>516.71708973248383</c:v>
                </c:pt>
                <c:pt idx="19">
                  <c:v>574.55881288159867</c:v>
                </c:pt>
                <c:pt idx="20">
                  <c:v>579.63587394843159</c:v>
                </c:pt>
                <c:pt idx="21">
                  <c:v>564.36673716094776</c:v>
                </c:pt>
                <c:pt idx="22">
                  <c:v>586.11933289269973</c:v>
                </c:pt>
                <c:pt idx="23">
                  <c:v>610.00934219927842</c:v>
                </c:pt>
                <c:pt idx="24">
                  <c:v>580.96255324913341</c:v>
                </c:pt>
                <c:pt idx="25">
                  <c:v>610.33121761168661</c:v>
                </c:pt>
                <c:pt idx="26">
                  <c:v>598.67660469128282</c:v>
                </c:pt>
                <c:pt idx="27">
                  <c:v>616.39397306373701</c:v>
                </c:pt>
                <c:pt idx="28">
                  <c:v>603.81231750302356</c:v>
                </c:pt>
                <c:pt idx="29">
                  <c:v>724.84605961543207</c:v>
                </c:pt>
              </c:numCache>
            </c:numRef>
          </c:val>
          <c:smooth val="0"/>
        </c:ser>
        <c:ser>
          <c:idx val="12"/>
          <c:order val="12"/>
          <c:tx>
            <c:strRef>
              <c:f>'graph with main data'!$A$64</c:f>
              <c:strCache>
                <c:ptCount val="1"/>
                <c:pt idx="0">
                  <c:v>Romania</c:v>
                </c:pt>
              </c:strCache>
            </c:strRef>
          </c:tx>
          <c:cat>
            <c:numRef>
              <c:f>'graph with main data'!$B$51:$AF$51</c:f>
              <c:numCache>
                <c:formatCode>General</c:formatCode>
                <c:ptCount val="31"/>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numCache>
            </c:numRef>
          </c:cat>
          <c:val>
            <c:numRef>
              <c:f>'graph with main data'!$B$64:$AF$64</c:f>
              <c:numCache>
                <c:formatCode>0</c:formatCode>
                <c:ptCount val="31"/>
                <c:pt idx="12">
                  <c:v>673.1337021550745</c:v>
                </c:pt>
                <c:pt idx="13">
                  <c:v>714.33449978948943</c:v>
                </c:pt>
                <c:pt idx="14">
                  <c:v>730.95847569069292</c:v>
                </c:pt>
                <c:pt idx="15">
                  <c:v>752.00358392649787</c:v>
                </c:pt>
                <c:pt idx="16">
                  <c:v>804.34490405004931</c:v>
                </c:pt>
                <c:pt idx="17">
                  <c:v>789.14770352530172</c:v>
                </c:pt>
                <c:pt idx="18">
                  <c:v>782.13940600006197</c:v>
                </c:pt>
                <c:pt idx="19">
                  <c:v>869.73809524497528</c:v>
                </c:pt>
                <c:pt idx="20">
                  <c:v>866.15384412757408</c:v>
                </c:pt>
                <c:pt idx="21">
                  <c:v>576.04573991423501</c:v>
                </c:pt>
                <c:pt idx="22">
                  <c:v>631.56483275233506</c:v>
                </c:pt>
                <c:pt idx="23">
                  <c:v>610.65577753949424</c:v>
                </c:pt>
                <c:pt idx="24">
                  <c:v>619.86584686274512</c:v>
                </c:pt>
                <c:pt idx="25">
                  <c:v>589.74879899458472</c:v>
                </c:pt>
                <c:pt idx="26">
                  <c:v>591.19729513426546</c:v>
                </c:pt>
                <c:pt idx="27">
                  <c:v>528.64336603655602</c:v>
                </c:pt>
                <c:pt idx="28">
                  <c:v>441.44828775377601</c:v>
                </c:pt>
                <c:pt idx="29">
                  <c:v>525.292413375406</c:v>
                </c:pt>
              </c:numCache>
            </c:numRef>
          </c:val>
          <c:smooth val="0"/>
        </c:ser>
        <c:dLbls>
          <c:showLegendKey val="0"/>
          <c:showVal val="0"/>
          <c:showCatName val="0"/>
          <c:showSerName val="0"/>
          <c:showPercent val="0"/>
          <c:showBubbleSize val="0"/>
        </c:dLbls>
        <c:marker val="1"/>
        <c:smooth val="0"/>
        <c:axId val="107000192"/>
        <c:axId val="107001728"/>
      </c:lineChart>
      <c:catAx>
        <c:axId val="107000192"/>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de-DE"/>
                  <a:t>year</a:t>
                </a:r>
              </a:p>
            </c:rich>
          </c:tx>
          <c:layout>
            <c:manualLayout>
              <c:xMode val="edge"/>
              <c:yMode val="edge"/>
              <c:x val="0.44960205935796488"/>
              <c:y val="0.9234815474152685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de-DE"/>
          </a:p>
        </c:txPr>
        <c:crossAx val="107001728"/>
        <c:crosses val="autoZero"/>
        <c:auto val="1"/>
        <c:lblAlgn val="ctr"/>
        <c:lblOffset val="100"/>
        <c:tickLblSkip val="2"/>
        <c:tickMarkSkip val="1"/>
        <c:noMultiLvlLbl val="0"/>
      </c:catAx>
      <c:valAx>
        <c:axId val="107001728"/>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de-DE"/>
                  <a:t>in US$ (PPP) / ton DMC</a:t>
                </a:r>
              </a:p>
            </c:rich>
          </c:tx>
          <c:layout>
            <c:manualLayout>
              <c:xMode val="edge"/>
              <c:yMode val="edge"/>
              <c:x val="1.2157379366040787E-2"/>
              <c:y val="0.27627360492981917"/>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de-DE"/>
          </a:p>
        </c:txPr>
        <c:crossAx val="107000192"/>
        <c:crosses val="autoZero"/>
        <c:crossBetween val="between"/>
      </c:valAx>
      <c:spPr>
        <a:solidFill>
          <a:srgbClr val="FFFFFF"/>
        </a:solidFill>
        <a:ln w="12700">
          <a:solidFill>
            <a:srgbClr val="808080"/>
          </a:solidFill>
          <a:prstDash val="solid"/>
        </a:ln>
      </c:spPr>
    </c:plotArea>
    <c:legend>
      <c:legendPos val="r"/>
      <c:layout>
        <c:manualLayout>
          <c:xMode val="edge"/>
          <c:yMode val="edge"/>
          <c:x val="0.83819392287502525"/>
          <c:y val="0.22956516073788649"/>
          <c:w val="0.13882697355138299"/>
          <c:h val="0.54764313591235858"/>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56" footer="0.49212598450000056"/>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190500</xdr:colOff>
      <xdr:row>20</xdr:row>
      <xdr:rowOff>9525</xdr:rowOff>
    </xdr:from>
    <xdr:to>
      <xdr:col>11</xdr:col>
      <xdr:colOff>647700</xdr:colOff>
      <xdr:row>48</xdr:row>
      <xdr:rowOff>85725</xdr:rowOff>
    </xdr:to>
    <xdr:graphicFrame macro="">
      <xdr:nvGraphicFramePr>
        <xdr:cNvPr id="103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66</xdr:row>
      <xdr:rowOff>0</xdr:rowOff>
    </xdr:from>
    <xdr:to>
      <xdr:col>12</xdr:col>
      <xdr:colOff>457200</xdr:colOff>
      <xdr:row>99</xdr:row>
      <xdr:rowOff>28575</xdr:rowOff>
    </xdr:to>
    <xdr:graphicFrame macro="">
      <xdr:nvGraphicFramePr>
        <xdr:cNvPr id="103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www.conference-board.org/data/economydatabase/" TargetMode="External"/><Relationship Id="rId7" Type="http://schemas.openxmlformats.org/officeDocument/2006/relationships/printerSettings" Target="../printerSettings/printerSettings2.bin"/><Relationship Id="rId2" Type="http://schemas.openxmlformats.org/officeDocument/2006/relationships/hyperlink" Target="http://wupperinst.org/" TargetMode="External"/><Relationship Id="rId1" Type="http://schemas.openxmlformats.org/officeDocument/2006/relationships/hyperlink" Target="mailto:soeren.steger@wupperinst.org" TargetMode="External"/><Relationship Id="rId6" Type="http://schemas.openxmlformats.org/officeDocument/2006/relationships/hyperlink" Target="http://appsso.eurostat.ec.europa.eu/nui/show.do?dataset=env_ac_mfa&amp;lang=en" TargetMode="External"/><Relationship Id="rId5" Type="http://schemas.openxmlformats.org/officeDocument/2006/relationships/hyperlink" Target="http://epp.eurostat.ec.europa.eu/" TargetMode="External"/><Relationship Id="rId4" Type="http://schemas.openxmlformats.org/officeDocument/2006/relationships/hyperlink" Target="http://www.conference-board.org/data/economydatabase/" TargetMode="External"/><Relationship Id="rId9"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5"/>
  <sheetViews>
    <sheetView tabSelected="1" topLeftCell="A5" zoomScale="75" workbookViewId="0">
      <selection activeCell="O28" sqref="O28"/>
    </sheetView>
  </sheetViews>
  <sheetFormatPr baseColWidth="10" defaultRowHeight="12.75" x14ac:dyDescent="0.2"/>
  <cols>
    <col min="1" max="1" width="16" customWidth="1"/>
  </cols>
  <sheetData>
    <row r="1" spans="1:32" s="1" customFormat="1" x14ac:dyDescent="0.2"/>
    <row r="2" spans="1:32" s="1" customFormat="1" x14ac:dyDescent="0.2">
      <c r="B2" s="5" t="s">
        <v>12</v>
      </c>
      <c r="C2" s="4">
        <v>25</v>
      </c>
    </row>
    <row r="3" spans="1:32" s="1" customFormat="1" ht="15" x14ac:dyDescent="0.3">
      <c r="B3" s="5" t="s">
        <v>11</v>
      </c>
      <c r="C3" s="6" t="s">
        <v>28</v>
      </c>
    </row>
    <row r="4" spans="1:32" s="1" customFormat="1" x14ac:dyDescent="0.2">
      <c r="B4" s="5" t="s">
        <v>10</v>
      </c>
      <c r="C4" s="16" t="s">
        <v>27</v>
      </c>
    </row>
    <row r="5" spans="1:32" s="1" customFormat="1" x14ac:dyDescent="0.2">
      <c r="B5" s="3" t="s">
        <v>9</v>
      </c>
      <c r="C5" s="3"/>
    </row>
    <row r="6" spans="1:32" s="2" customFormat="1" ht="13.5" thickBot="1" x14ac:dyDescent="0.25"/>
    <row r="8" spans="1:32" x14ac:dyDescent="0.2">
      <c r="B8">
        <v>1980</v>
      </c>
      <c r="C8">
        <v>1981</v>
      </c>
      <c r="D8">
        <v>1982</v>
      </c>
      <c r="E8">
        <v>1983</v>
      </c>
      <c r="F8">
        <v>1984</v>
      </c>
      <c r="G8">
        <v>1985</v>
      </c>
      <c r="H8">
        <v>1986</v>
      </c>
      <c r="I8">
        <v>1987</v>
      </c>
      <c r="J8">
        <v>1988</v>
      </c>
      <c r="K8">
        <v>1989</v>
      </c>
      <c r="L8">
        <v>1990</v>
      </c>
      <c r="M8">
        <v>1991</v>
      </c>
      <c r="N8">
        <v>1992</v>
      </c>
      <c r="O8">
        <v>1993</v>
      </c>
      <c r="P8">
        <v>1994</v>
      </c>
      <c r="Q8">
        <v>1995</v>
      </c>
      <c r="R8">
        <v>1996</v>
      </c>
      <c r="S8">
        <v>1997</v>
      </c>
      <c r="T8">
        <v>1998</v>
      </c>
      <c r="U8">
        <v>1999</v>
      </c>
      <c r="V8">
        <v>2000</v>
      </c>
      <c r="W8">
        <v>2001</v>
      </c>
      <c r="X8">
        <v>2002</v>
      </c>
      <c r="Y8">
        <v>2003</v>
      </c>
      <c r="Z8">
        <v>2004</v>
      </c>
      <c r="AA8">
        <v>2005</v>
      </c>
      <c r="AB8">
        <v>2006</v>
      </c>
      <c r="AC8">
        <v>2007</v>
      </c>
      <c r="AD8">
        <v>2008</v>
      </c>
      <c r="AE8">
        <v>2009</v>
      </c>
      <c r="AF8">
        <v>2010</v>
      </c>
    </row>
    <row r="9" spans="1:32" x14ac:dyDescent="0.2">
      <c r="A9" t="s">
        <v>0</v>
      </c>
      <c r="B9" s="7"/>
      <c r="C9" s="7"/>
      <c r="D9" s="7"/>
      <c r="E9" s="7"/>
      <c r="F9" s="7"/>
      <c r="G9" s="7"/>
      <c r="H9" s="7"/>
      <c r="I9" s="7"/>
      <c r="J9" s="7"/>
      <c r="K9" s="7"/>
      <c r="L9" s="7"/>
      <c r="M9" s="7"/>
      <c r="N9" s="7">
        <f>'derived data'!O28/'derived data'!O3*1000</f>
        <v>777.97955118347897</v>
      </c>
      <c r="O9" s="7">
        <f>'derived data'!P28/'derived data'!P3*1000</f>
        <v>769.76113699288146</v>
      </c>
      <c r="P9" s="7">
        <f>'derived data'!Q28/'derived data'!Q3*1000</f>
        <v>843.82800249406489</v>
      </c>
      <c r="Q9" s="7">
        <f>'derived data'!R28/'derived data'!R3*1000</f>
        <v>841.66634387123872</v>
      </c>
      <c r="R9" s="7">
        <f>'derived data'!S28/'derived data'!S3*1000</f>
        <v>853.34996485629745</v>
      </c>
      <c r="S9" s="7">
        <f>'derived data'!T28/'derived data'!T3*1000</f>
        <v>889.42595133354735</v>
      </c>
      <c r="T9" s="7">
        <f>'derived data'!U28/'derived data'!U3*1000</f>
        <v>930.49987937258004</v>
      </c>
      <c r="U9" s="7">
        <f>'derived data'!V28/'derived data'!V3*1000</f>
        <v>992.68650913428689</v>
      </c>
      <c r="V9" s="7">
        <f>'derived data'!W28/'derived data'!W3*1000</f>
        <v>973.05016852713914</v>
      </c>
      <c r="W9" s="7">
        <f>'derived data'!X28/'derived data'!X3*1000</f>
        <v>932.4990849118376</v>
      </c>
      <c r="X9" s="7">
        <f>'derived data'!Y28/'derived data'!Y3*1000</f>
        <v>982.46433689072614</v>
      </c>
      <c r="Y9" s="7">
        <f>'derived data'!Z28/'derived data'!Z3*1000</f>
        <v>979.01238304232959</v>
      </c>
      <c r="Z9" s="7">
        <f>'derived data'!AA28/'derived data'!AA3*1000</f>
        <v>961.9507335235586</v>
      </c>
      <c r="AA9" s="7">
        <f>'derived data'!AB28/'derived data'!AB3*1000</f>
        <v>964.22523548658273</v>
      </c>
      <c r="AB9" s="7">
        <f>'derived data'!AC28/'derived data'!AC3*1000</f>
        <v>1007.4523323046723</v>
      </c>
      <c r="AC9" s="7">
        <f>'derived data'!AD28/'derived data'!AD3*1000</f>
        <v>993.25555430639884</v>
      </c>
      <c r="AD9" s="7">
        <f>'derived data'!AE28/'derived data'!AE3*1000</f>
        <v>948.1044897317106</v>
      </c>
      <c r="AE9" s="7">
        <f>'derived data'!AF28/'derived data'!AF3*1000</f>
        <v>1057.3992645006249</v>
      </c>
      <c r="AF9" s="7"/>
    </row>
    <row r="10" spans="1:32" x14ac:dyDescent="0.2">
      <c r="A10" t="s">
        <v>1</v>
      </c>
      <c r="B10" s="7">
        <f>'derived data'!C29/'derived data'!C4*1000</f>
        <v>1409.394349443457</v>
      </c>
      <c r="C10" s="7">
        <f>'derived data'!D29/'derived data'!D4*1000</f>
        <v>1474.131351887713</v>
      </c>
      <c r="D10" s="7">
        <f>'derived data'!E29/'derived data'!E4*1000</f>
        <v>1504.3444306717909</v>
      </c>
      <c r="E10" s="7">
        <f>'derived data'!F29/'derived data'!F4*1000</f>
        <v>1553.541616512658</v>
      </c>
      <c r="F10" s="7">
        <f>'derived data'!G29/'derived data'!G4*1000</f>
        <v>1577.393729091523</v>
      </c>
      <c r="G10" s="7">
        <f>'derived data'!H29/'derived data'!H4*1000</f>
        <v>1598.3478374241572</v>
      </c>
      <c r="H10" s="7">
        <f>'derived data'!I29/'derived data'!I4*1000</f>
        <v>1623.2029512813472</v>
      </c>
      <c r="I10" s="7">
        <f>'derived data'!J29/'derived data'!J4*1000</f>
        <v>1660.4235607762109</v>
      </c>
      <c r="J10" s="7">
        <f>'derived data'!K29/'derived data'!K4*1000</f>
        <v>1661.2181953544548</v>
      </c>
      <c r="K10" s="7">
        <f>'derived data'!L29/'derived data'!L4*1000</f>
        <v>1678.1376868475347</v>
      </c>
      <c r="L10" s="7">
        <f>'derived data'!M29/'derived data'!M4*1000</f>
        <v>1726.3953285445364</v>
      </c>
      <c r="M10" s="7">
        <f>'derived data'!N29/'derived data'!N4*1000</f>
        <v>1809.1171724845494</v>
      </c>
      <c r="N10" s="7">
        <f>'derived data'!O29/'derived data'!O4*1000</f>
        <v>1824.8164022079154</v>
      </c>
      <c r="O10" s="7">
        <f>'derived data'!P29/'derived data'!P4*1000</f>
        <v>1884.1401429922416</v>
      </c>
      <c r="P10" s="7">
        <f>'derived data'!Q29/'derived data'!Q4*1000</f>
        <v>1857.5137659406812</v>
      </c>
      <c r="Q10" s="7">
        <f>'derived data'!R29/'derived data'!R4*1000</f>
        <v>1911.752451797483</v>
      </c>
      <c r="R10" s="7">
        <f>'derived data'!S29/'derived data'!S4*1000</f>
        <v>1960.951388946361</v>
      </c>
      <c r="S10" s="7">
        <f>'derived data'!T29/'derived data'!T4*1000</f>
        <v>1998.4481810968732</v>
      </c>
      <c r="T10" s="7">
        <f>'derived data'!U29/'derived data'!U4*1000</f>
        <v>2039.8772836478608</v>
      </c>
      <c r="U10" s="7">
        <f>'derived data'!V29/'derived data'!V4*1000</f>
        <v>2069.4876376261309</v>
      </c>
      <c r="V10" s="7">
        <f>'derived data'!W29/'derived data'!W4*1000</f>
        <v>2023.9431336365285</v>
      </c>
      <c r="W10" s="7">
        <f>'derived data'!X29/'derived data'!X4*1000</f>
        <v>2090.9252675726066</v>
      </c>
      <c r="X10" s="7">
        <f>'derived data'!Y29/'derived data'!Y4*1000</f>
        <v>2131.2031849692057</v>
      </c>
      <c r="Y10" s="7">
        <f>'derived data'!Z29/'derived data'!Z4*1000</f>
        <v>2192.9091468460019</v>
      </c>
      <c r="Z10" s="7">
        <f>'derived data'!AA29/'derived data'!AA4*1000</f>
        <v>2153.1341518144072</v>
      </c>
      <c r="AA10" s="7">
        <f>'derived data'!AB29/'derived data'!AB4*1000</f>
        <v>2183.1521164618234</v>
      </c>
      <c r="AB10" s="7">
        <f>'derived data'!AC29/'derived data'!AC4*1000</f>
        <v>2196.1018955581985</v>
      </c>
      <c r="AC10" s="7">
        <f>'derived data'!AD29/'derived data'!AD4*1000</f>
        <v>2236.2547143458823</v>
      </c>
      <c r="AD10" s="7">
        <f>'derived data'!AE29/'derived data'!AE4*1000</f>
        <v>2314.7345213541003</v>
      </c>
      <c r="AE10" s="7">
        <f>'derived data'!AF29/'derived data'!AF4*1000</f>
        <v>2481.5805497221231</v>
      </c>
      <c r="AF10" s="7"/>
    </row>
    <row r="11" spans="1:32" x14ac:dyDescent="0.2">
      <c r="A11" t="s">
        <v>2</v>
      </c>
      <c r="B11" s="7">
        <f>'derived data'!C30/'derived data'!C5*1000</f>
        <v>1582.8881401812096</v>
      </c>
      <c r="C11" s="7">
        <f>'derived data'!D30/'derived data'!D5*1000</f>
        <v>1700.1724557838636</v>
      </c>
      <c r="D11" s="7">
        <f>'derived data'!E30/'derived data'!E5*1000</f>
        <v>1810.7249778956175</v>
      </c>
      <c r="E11" s="7">
        <f>'derived data'!F30/'derived data'!F5*1000</f>
        <v>1908.6903653493657</v>
      </c>
      <c r="F11" s="7">
        <f>'derived data'!G30/'derived data'!G5*1000</f>
        <v>1928.7665871689121</v>
      </c>
      <c r="G11" s="7">
        <f>'derived data'!H30/'derived data'!H5*1000</f>
        <v>2046.0770343604761</v>
      </c>
      <c r="H11" s="7">
        <f>'derived data'!I30/'derived data'!I5*1000</f>
        <v>2081.4075390592729</v>
      </c>
      <c r="I11" s="7">
        <f>'derived data'!J30/'derived data'!J5*1000</f>
        <v>2064.4128531338206</v>
      </c>
      <c r="J11" s="7">
        <f>'derived data'!K30/'derived data'!K5*1000</f>
        <v>2041.7699620588746</v>
      </c>
      <c r="K11" s="7">
        <f>'derived data'!L30/'derived data'!L5*1000</f>
        <v>2023.5408920328041</v>
      </c>
      <c r="L11" s="7">
        <f>'derived data'!M30/'derived data'!M5*1000</f>
        <v>1987.2558016562998</v>
      </c>
      <c r="M11" s="7">
        <f>'derived data'!N30/'derived data'!N5*1000</f>
        <v>2103.3377373903709</v>
      </c>
      <c r="N11" s="7">
        <f>'derived data'!O30/'derived data'!O5*1000</f>
        <v>2250.6128781032744</v>
      </c>
      <c r="O11" s="7">
        <f>'derived data'!P30/'derived data'!P5*1000</f>
        <v>2316.7277587810531</v>
      </c>
      <c r="P11" s="7">
        <f>'derived data'!Q30/'derived data'!Q5*1000</f>
        <v>2123.6718128473785</v>
      </c>
      <c r="Q11" s="7">
        <f>'derived data'!R30/'derived data'!R5*1000</f>
        <v>2162.1444082106523</v>
      </c>
      <c r="R11" s="7">
        <f>'derived data'!S30/'derived data'!S5*1000</f>
        <v>2176.1600142787643</v>
      </c>
      <c r="S11" s="7">
        <f>'derived data'!T30/'derived data'!T5*1000</f>
        <v>2276.9141723746634</v>
      </c>
      <c r="T11" s="7">
        <f>'derived data'!U30/'derived data'!U5*1000</f>
        <v>2441.8428516142631</v>
      </c>
      <c r="U11" s="7">
        <f>'derived data'!V30/'derived data'!V5*1000</f>
        <v>2435.6579539025429</v>
      </c>
      <c r="V11" s="7">
        <f>'derived data'!W30/'derived data'!W5*1000</f>
        <v>2374.5646203479641</v>
      </c>
      <c r="W11" s="7">
        <f>'derived data'!X30/'derived data'!X5*1000</f>
        <v>2355.5115256464906</v>
      </c>
      <c r="X11" s="7">
        <f>'derived data'!Y30/'derived data'!Y5*1000</f>
        <v>2481.7852045835371</v>
      </c>
      <c r="Y11" s="7">
        <f>'derived data'!Z30/'derived data'!Z5*1000</f>
        <v>2655.5296141623344</v>
      </c>
      <c r="Z11" s="7">
        <f>'derived data'!AA30/'derived data'!AA5*1000</f>
        <v>2870.5211678485975</v>
      </c>
      <c r="AA11" s="7">
        <f>'derived data'!AB30/'derived data'!AB5*1000</f>
        <v>3057.5098887460144</v>
      </c>
      <c r="AB11" s="7">
        <f>'derived data'!AC30/'derived data'!AC5*1000</f>
        <v>3109.1859931464501</v>
      </c>
      <c r="AC11" s="7">
        <f>'derived data'!AD30/'derived data'!AD5*1000</f>
        <v>3239.6122491921637</v>
      </c>
      <c r="AD11" s="7">
        <f>'derived data'!AE30/'derived data'!AE5*1000</f>
        <v>3278.70658216431</v>
      </c>
      <c r="AE11" s="7"/>
      <c r="AF11" s="7"/>
    </row>
    <row r="12" spans="1:32" x14ac:dyDescent="0.2">
      <c r="A12" t="s">
        <v>3</v>
      </c>
      <c r="B12" s="7">
        <f>'derived data'!C31/'derived data'!C6*1000</f>
        <v>646.83941128445053</v>
      </c>
      <c r="C12" s="7">
        <f>'derived data'!D31/'derived data'!D6*1000</f>
        <v>615.85194539510314</v>
      </c>
      <c r="D12" s="7">
        <f>'derived data'!E31/'derived data'!E6*1000</f>
        <v>626.8795865528059</v>
      </c>
      <c r="E12" s="7">
        <f>'derived data'!F31/'derived data'!F6*1000</f>
        <v>705.27242642122496</v>
      </c>
      <c r="F12" s="7">
        <f>'derived data'!G31/'derived data'!G6*1000</f>
        <v>683.19552948302874</v>
      </c>
      <c r="G12" s="7">
        <f>'derived data'!H31/'derived data'!H6*1000</f>
        <v>679.79017494402922</v>
      </c>
      <c r="H12" s="7">
        <f>'derived data'!I31/'derived data'!I6*1000</f>
        <v>651.51201568120416</v>
      </c>
      <c r="I12" s="7">
        <f>'derived data'!J31/'derived data'!J6*1000</f>
        <v>659.48001702720865</v>
      </c>
      <c r="J12" s="7">
        <f>'derived data'!K31/'derived data'!K6*1000</f>
        <v>679.55126938539308</v>
      </c>
      <c r="K12" s="7">
        <f>'derived data'!L31/'derived data'!L6*1000</f>
        <v>665.72958326134028</v>
      </c>
      <c r="L12" s="7">
        <f>'derived data'!M31/'derived data'!M6*1000</f>
        <v>906.04188186135877</v>
      </c>
      <c r="M12" s="7">
        <f>'derived data'!N31/'derived data'!N6*1000</f>
        <v>904.38615314249523</v>
      </c>
      <c r="N12" s="7">
        <f>'derived data'!O31/'derived data'!O6*1000</f>
        <v>939.60352104752906</v>
      </c>
      <c r="O12" s="7">
        <f>'derived data'!P31/'derived data'!P6*1000</f>
        <v>927.90976046389858</v>
      </c>
      <c r="P12" s="7">
        <f>'derived data'!Q31/'derived data'!Q6*1000</f>
        <v>954.46337983473325</v>
      </c>
      <c r="Q12" s="7">
        <f>'derived data'!R31/'derived data'!R6*1000</f>
        <v>950.72946635286985</v>
      </c>
      <c r="R12" s="7">
        <f>'derived data'!S31/'derived data'!S6*1000</f>
        <v>938.02064994272007</v>
      </c>
      <c r="S12" s="7">
        <f>'derived data'!T31/'derived data'!T6*1000</f>
        <v>993.63305127811691</v>
      </c>
      <c r="T12" s="7">
        <f>'derived data'!U31/'derived data'!U6*1000</f>
        <v>968.40774853299467</v>
      </c>
      <c r="U12" s="7">
        <f>'derived data'!V31/'derived data'!V6*1000</f>
        <v>1011.4768664260295</v>
      </c>
      <c r="V12" s="7">
        <f>'derived data'!W31/'derived data'!W6*1000</f>
        <v>1032.822965706823</v>
      </c>
      <c r="W12" s="7">
        <f>'derived data'!X31/'derived data'!X6*1000</f>
        <v>1182.4837226400246</v>
      </c>
      <c r="X12" s="7">
        <f>'derived data'!Y31/'derived data'!Y6*1000</f>
        <v>1209.9445645726662</v>
      </c>
      <c r="Y12" s="7">
        <f>'derived data'!Z31/'derived data'!Z6*1000</f>
        <v>1232.0225346373122</v>
      </c>
      <c r="Z12" s="7">
        <f>'derived data'!AA31/'derived data'!AA6*1000</f>
        <v>1288.3644075684656</v>
      </c>
      <c r="AA12" s="7">
        <f>'derived data'!AB31/'derived data'!AB6*1000</f>
        <v>1261.111373738838</v>
      </c>
      <c r="AB12" s="7">
        <f>'derived data'!AC31/'derived data'!AC6*1000</f>
        <v>1199.7487604862301</v>
      </c>
      <c r="AC12" s="7">
        <f>'derived data'!AD31/'derived data'!AD6*1000</f>
        <v>1246.0981007142987</v>
      </c>
      <c r="AD12" s="7">
        <f>'derived data'!AE31/'derived data'!AE6*1000</f>
        <v>1046.7379451241889</v>
      </c>
      <c r="AE12" s="7">
        <f>'derived data'!AF31/'derived data'!AF6*1000</f>
        <v>995.86978976427133</v>
      </c>
      <c r="AF12" s="7"/>
    </row>
    <row r="13" spans="1:32" x14ac:dyDescent="0.2">
      <c r="A13" t="s">
        <v>4</v>
      </c>
      <c r="B13" s="7">
        <f>'derived data'!C32/'derived data'!C7*1000</f>
        <v>2461.6100262679215</v>
      </c>
      <c r="C13" s="7">
        <f>'derived data'!D32/'derived data'!D7*1000</f>
        <v>2522.206338295618</v>
      </c>
      <c r="D13" s="7">
        <f>'derived data'!E32/'derived data'!E7*1000</f>
        <v>2526.6161765091206</v>
      </c>
      <c r="E13" s="7">
        <f>'derived data'!F32/'derived data'!F7*1000</f>
        <v>2514.9042456644843</v>
      </c>
      <c r="F13" s="7">
        <f>'derived data'!G32/'derived data'!G7*1000</f>
        <v>2504.6243578917311</v>
      </c>
      <c r="G13" s="7">
        <f>'derived data'!H32/'derived data'!H7*1000</f>
        <v>2564.2483643215965</v>
      </c>
      <c r="H13" s="7">
        <f>'derived data'!I32/'derived data'!I7*1000</f>
        <v>2492.9283825702528</v>
      </c>
      <c r="I13" s="7">
        <f>'derived data'!J32/'derived data'!J7*1000</f>
        <v>2560.0856138353911</v>
      </c>
      <c r="J13" s="7">
        <f>'derived data'!K32/'derived data'!K7*1000</f>
        <v>2496.3588260189003</v>
      </c>
      <c r="K13" s="7">
        <f>'derived data'!L32/'derived data'!L7*1000</f>
        <v>2443.671286994298</v>
      </c>
      <c r="L13" s="7">
        <f>'derived data'!M32/'derived data'!M7*1000</f>
        <v>2616.7741336645718</v>
      </c>
      <c r="M13" s="7">
        <f>'derived data'!N32/'derived data'!N7*1000</f>
        <v>2794.6902519931509</v>
      </c>
      <c r="N13" s="7">
        <f>'derived data'!O32/'derived data'!O7*1000</f>
        <v>2928.942525514693</v>
      </c>
      <c r="O13" s="7">
        <f>'derived data'!P32/'derived data'!P7*1000</f>
        <v>3053.2293045425831</v>
      </c>
      <c r="P13" s="7">
        <f>'derived data'!Q32/'derived data'!Q7*1000</f>
        <v>2898.6838540285994</v>
      </c>
      <c r="Q13" s="7">
        <f>'derived data'!R32/'derived data'!R7*1000</f>
        <v>3015.0124888586079</v>
      </c>
      <c r="R13" s="7">
        <f>'derived data'!S32/'derived data'!S7*1000</f>
        <v>3227.2001809433291</v>
      </c>
      <c r="S13" s="7">
        <f>'derived data'!T32/'derived data'!T7*1000</f>
        <v>3321.1355325978898</v>
      </c>
      <c r="T13" s="7">
        <f>'derived data'!U32/'derived data'!U7*1000</f>
        <v>3416.0087692954025</v>
      </c>
      <c r="U13" s="7">
        <f>'derived data'!V32/'derived data'!V7*1000</f>
        <v>3573.1248499832695</v>
      </c>
      <c r="V13" s="7">
        <f>'derived data'!W32/'derived data'!W7*1000</f>
        <v>3415.2932697497827</v>
      </c>
      <c r="W13" s="7">
        <f>'derived data'!X32/'derived data'!X7*1000</f>
        <v>3468.7620971890506</v>
      </c>
      <c r="X13" s="7">
        <f>'derived data'!Y32/'derived data'!Y7*1000</f>
        <v>3531.0039042498715</v>
      </c>
      <c r="Y13" s="7">
        <f>'derived data'!Z32/'derived data'!Z7*1000</f>
        <v>3642.6259656698821</v>
      </c>
      <c r="Z13" s="7">
        <f>'derived data'!AA32/'derived data'!AA7*1000</f>
        <v>3552.3389032789514</v>
      </c>
      <c r="AA13" s="7">
        <f>'derived data'!AB32/'derived data'!AB7*1000</f>
        <v>3536.7701801151939</v>
      </c>
      <c r="AB13" s="7">
        <f>'derived data'!AC32/'derived data'!AC7*1000</f>
        <v>3559.8840373380472</v>
      </c>
      <c r="AC13" s="7">
        <f>'derived data'!AD32/'derived data'!AD7*1000</f>
        <v>3797.5667830080874</v>
      </c>
      <c r="AD13" s="7">
        <f>'derived data'!AE32/'derived data'!AE7*1000</f>
        <v>3834.5176920966874</v>
      </c>
      <c r="AE13" s="7">
        <f>'derived data'!AF32/'derived data'!AF7*1000</f>
        <v>3684.9948211829437</v>
      </c>
      <c r="AF13" s="7"/>
    </row>
    <row r="14" spans="1:32" x14ac:dyDescent="0.2">
      <c r="A14" t="s">
        <v>5</v>
      </c>
      <c r="B14" s="7">
        <f>'derived data'!C33/'derived data'!C8*1000</f>
        <v>729.210966374495</v>
      </c>
      <c r="C14" s="7">
        <f>'derived data'!D33/'derived data'!D8*1000</f>
        <v>724.22860916404761</v>
      </c>
      <c r="D14" s="7">
        <f>'derived data'!E33/'derived data'!E8*1000</f>
        <v>766.51856719137595</v>
      </c>
      <c r="E14" s="7">
        <f>'derived data'!F33/'derived data'!F8*1000</f>
        <v>760.33177082014629</v>
      </c>
      <c r="F14" s="7">
        <f>'derived data'!G33/'derived data'!G8*1000</f>
        <v>870.01894640909416</v>
      </c>
      <c r="G14" s="7">
        <f>'derived data'!H33/'derived data'!H8*1000</f>
        <v>821.0574053909728</v>
      </c>
      <c r="H14" s="7">
        <f>'derived data'!I33/'derived data'!I8*1000</f>
        <v>815.62837950371056</v>
      </c>
      <c r="I14" s="7">
        <f>'derived data'!J33/'derived data'!J8*1000</f>
        <v>873.64917887132128</v>
      </c>
      <c r="J14" s="7">
        <f>'derived data'!K33/'derived data'!K8*1000</f>
        <v>951.04928211211859</v>
      </c>
      <c r="K14" s="7">
        <f>'derived data'!L33/'derived data'!L8*1000</f>
        <v>914.21228790561429</v>
      </c>
      <c r="L14" s="7">
        <f>'derived data'!M33/'derived data'!M8*1000</f>
        <v>909.40454803325633</v>
      </c>
      <c r="M14" s="7">
        <f>'derived data'!N33/'derived data'!N8*1000</f>
        <v>958.54497188848336</v>
      </c>
      <c r="N14" s="7">
        <f>'derived data'!O33/'derived data'!O8*1000</f>
        <v>954.6903050522119</v>
      </c>
      <c r="O14" s="7">
        <f>'derived data'!P33/'derived data'!P8*1000</f>
        <v>989.30412466278233</v>
      </c>
      <c r="P14" s="7">
        <f>'derived data'!Q33/'derived data'!Q8*1000</f>
        <v>1061.6384916225036</v>
      </c>
      <c r="Q14" s="7">
        <f>'derived data'!R33/'derived data'!R8*1000</f>
        <v>734.37118759116663</v>
      </c>
      <c r="R14" s="7">
        <f>'derived data'!S33/'derived data'!S8*1000</f>
        <v>721.39683041098135</v>
      </c>
      <c r="S14" s="7">
        <f>'derived data'!T33/'derived data'!T8*1000</f>
        <v>745.97449020419424</v>
      </c>
      <c r="T14" s="7">
        <f>'derived data'!U33/'derived data'!U8*1000</f>
        <v>749.71980416096733</v>
      </c>
      <c r="U14" s="7">
        <f>'derived data'!V33/'derived data'!V8*1000</f>
        <v>745.17500522552291</v>
      </c>
      <c r="V14" s="7">
        <f>'derived data'!W33/'derived data'!W8*1000</f>
        <v>747.00431101504</v>
      </c>
      <c r="W14" s="7">
        <f>'derived data'!X33/'derived data'!X8*1000</f>
        <v>748.935567069895</v>
      </c>
      <c r="X14" s="7">
        <f>'derived data'!Y33/'derived data'!Y8*1000</f>
        <v>798.44092391285676</v>
      </c>
      <c r="Y14" s="7">
        <f>'derived data'!Z33/'derived data'!Z8*1000</f>
        <v>822.70498306543448</v>
      </c>
      <c r="Z14" s="7">
        <f>'derived data'!AA33/'derived data'!AA8*1000</f>
        <v>870.3137166073775</v>
      </c>
      <c r="AA14" s="7">
        <f>'derived data'!AB33/'derived data'!AB8*1000</f>
        <v>863.23883629584213</v>
      </c>
      <c r="AB14" s="7">
        <f>'derived data'!AC33/'derived data'!AC8*1000</f>
        <v>912.96972239872377</v>
      </c>
      <c r="AC14" s="7">
        <f>'derived data'!AD33/'derived data'!AD8*1000</f>
        <v>926.40621932923523</v>
      </c>
      <c r="AD14" s="7">
        <f>'derived data'!AE33/'derived data'!AE8*1000</f>
        <v>949.59299173197144</v>
      </c>
      <c r="AE14" s="7"/>
      <c r="AF14" s="7"/>
    </row>
    <row r="15" spans="1:32" x14ac:dyDescent="0.2">
      <c r="A15" t="s">
        <v>6</v>
      </c>
      <c r="B15" s="7">
        <f>'derived data'!C34/'derived data'!C9*1000</f>
        <v>716.09896919069263</v>
      </c>
      <c r="C15" s="7">
        <f>'derived data'!D34/'derived data'!D9*1000</f>
        <v>788.40864055787324</v>
      </c>
      <c r="D15" s="7">
        <f>'derived data'!E34/'derived data'!E9*1000</f>
        <v>860.56314115986083</v>
      </c>
      <c r="E15" s="7">
        <f>'derived data'!F34/'derived data'!F9*1000</f>
        <v>849.3932887039748</v>
      </c>
      <c r="F15" s="7">
        <f>'derived data'!G34/'derived data'!G9*1000</f>
        <v>864.94676049742225</v>
      </c>
      <c r="G15" s="7">
        <f>'derived data'!H34/'derived data'!H9*1000</f>
        <v>880.89640211297365</v>
      </c>
      <c r="H15" s="7">
        <f>'derived data'!I34/'derived data'!I9*1000</f>
        <v>864.82522295041542</v>
      </c>
      <c r="I15" s="7">
        <f>'derived data'!J34/'derived data'!J9*1000</f>
        <v>894.30389804992819</v>
      </c>
      <c r="J15" s="7">
        <f>'derived data'!K34/'derived data'!K9*1000</f>
        <v>892.11040565348037</v>
      </c>
      <c r="K15" s="7">
        <f>'derived data'!L34/'derived data'!L9*1000</f>
        <v>943.83234448223914</v>
      </c>
      <c r="L15" s="7">
        <f>'derived data'!M34/'derived data'!M9*1000</f>
        <v>975.98981562451888</v>
      </c>
      <c r="M15" s="7">
        <f>'derived data'!N34/'derived data'!N9*1000</f>
        <v>1014.9664771602278</v>
      </c>
      <c r="N15" s="7">
        <f>'derived data'!O34/'derived data'!O9*1000</f>
        <v>979.29808212632236</v>
      </c>
      <c r="O15" s="7">
        <f>'derived data'!P34/'derived data'!P9*1000</f>
        <v>1007.4379549123136</v>
      </c>
      <c r="P15" s="7">
        <f>'derived data'!Q34/'derived data'!Q9*1000</f>
        <v>1078.7648741451837</v>
      </c>
      <c r="Q15" s="7">
        <f>'derived data'!R34/'derived data'!R9*1000</f>
        <v>1092.1805810646174</v>
      </c>
      <c r="R15" s="7">
        <f>'derived data'!S34/'derived data'!S9*1000</f>
        <v>1150.0502657890547</v>
      </c>
      <c r="S15" s="7">
        <f>'derived data'!T34/'derived data'!T9*1000</f>
        <v>1152.9786711673883</v>
      </c>
      <c r="T15" s="7">
        <f>'derived data'!U34/'derived data'!U9*1000</f>
        <v>1185.341853755614</v>
      </c>
      <c r="U15" s="7">
        <f>'derived data'!V34/'derived data'!V9*1000</f>
        <v>1326.8430373350729</v>
      </c>
      <c r="V15" s="7">
        <f>'derived data'!W34/'derived data'!W9*1000</f>
        <v>1374.3153731944299</v>
      </c>
      <c r="W15" s="7">
        <f>'derived data'!X34/'derived data'!X9*1000</f>
        <v>1438.0781366521858</v>
      </c>
      <c r="X15" s="7">
        <f>'derived data'!Y34/'derived data'!Y9*1000</f>
        <v>1437.0489745189277</v>
      </c>
      <c r="Y15" s="7">
        <f>'derived data'!Z34/'derived data'!Z9*1000</f>
        <v>1493.6548559929633</v>
      </c>
      <c r="Z15" s="7">
        <f>'derived data'!AA34/'derived data'!AA9*1000</f>
        <v>1460.3263949574718</v>
      </c>
      <c r="AA15" s="7">
        <f>'derived data'!AB34/'derived data'!AB9*1000</f>
        <v>1563.1135941232253</v>
      </c>
      <c r="AB15" s="7">
        <f>'derived data'!AC34/'derived data'!AC9*1000</f>
        <v>1507.1028750577066</v>
      </c>
      <c r="AC15" s="7">
        <f>'derived data'!AD34/'derived data'!AD9*1000</f>
        <v>1572.4475690494112</v>
      </c>
      <c r="AD15" s="7">
        <f>'derived data'!AE34/'derived data'!AE9*1000</f>
        <v>1708.2975520977691</v>
      </c>
      <c r="AE15" s="7"/>
      <c r="AF15" s="7"/>
    </row>
    <row r="16" spans="1:32" x14ac:dyDescent="0.2">
      <c r="A16" t="s">
        <v>7</v>
      </c>
      <c r="B16" s="7"/>
      <c r="C16" s="7"/>
      <c r="D16" s="7"/>
      <c r="E16" s="7"/>
      <c r="F16" s="7"/>
      <c r="G16" s="7"/>
      <c r="H16" s="7"/>
      <c r="I16" s="7"/>
      <c r="J16" s="7"/>
      <c r="K16" s="7"/>
      <c r="L16" s="7"/>
      <c r="M16" s="7"/>
      <c r="N16" s="7">
        <f>'derived data'!O35/'derived data'!O10*1000</f>
        <v>1604.3674664207101</v>
      </c>
      <c r="O16" s="7">
        <f>'derived data'!P35/'derived data'!P10*1000</f>
        <v>1660.0292011078127</v>
      </c>
      <c r="P16" s="7">
        <f>'derived data'!Q35/'derived data'!Q10*1000</f>
        <v>1707.2362107274569</v>
      </c>
      <c r="Q16" s="7">
        <f>'derived data'!R35/'derived data'!R10*1000</f>
        <v>1840.8944886955985</v>
      </c>
      <c r="R16" s="7">
        <f>'derived data'!S35/'derived data'!S10*1000</f>
        <v>2065.1544904458256</v>
      </c>
      <c r="S16" s="7">
        <f>'derived data'!T35/'derived data'!T10*1000</f>
        <v>2151.0629987363504</v>
      </c>
      <c r="T16" s="7">
        <f>'derived data'!U35/'derived data'!U10*1000</f>
        <v>1108.3711818458339</v>
      </c>
      <c r="U16" s="7">
        <f>'derived data'!V35/'derived data'!V10*1000</f>
        <v>1142.1176171048082</v>
      </c>
      <c r="V16" s="7">
        <f>'derived data'!W35/'derived data'!W10*1000</f>
        <v>1407.8269004767544</v>
      </c>
      <c r="W16" s="7">
        <f>'derived data'!X35/'derived data'!X10*1000</f>
        <v>1469.0606041788244</v>
      </c>
      <c r="X16" s="7">
        <f>'derived data'!Y35/'derived data'!Y10*1000</f>
        <v>1521.0857474425254</v>
      </c>
      <c r="Y16" s="7">
        <f>'derived data'!Z35/'derived data'!Z10*1000</f>
        <v>1495.8796275764755</v>
      </c>
      <c r="Z16" s="7">
        <f>'derived data'!AA35/'derived data'!AA10*1000</f>
        <v>1444.5303134023275</v>
      </c>
      <c r="AA16" s="7">
        <f>'derived data'!AB35/'derived data'!AB10*1000</f>
        <v>1525.8238500030109</v>
      </c>
      <c r="AB16" s="7">
        <f>'derived data'!AC35/'derived data'!AC10*1000</f>
        <v>1570.8607875724297</v>
      </c>
      <c r="AC16" s="7">
        <f>'derived data'!AD35/'derived data'!AD10*1000</f>
        <v>1533.4583246365794</v>
      </c>
      <c r="AD16" s="7">
        <f>'derived data'!AE35/'derived data'!AE10*1000</f>
        <v>1595.0197665649664</v>
      </c>
      <c r="AE16" s="7"/>
      <c r="AF16" s="7"/>
    </row>
    <row r="17" spans="1:32" x14ac:dyDescent="0.2">
      <c r="A17" t="s">
        <v>8</v>
      </c>
      <c r="B17" s="7">
        <f>'derived data'!C36/'derived data'!C11*1000</f>
        <v>1303.3970795571788</v>
      </c>
      <c r="C17" s="7">
        <f>'derived data'!D36/'derived data'!D11*1000</f>
        <v>1273.5195728831322</v>
      </c>
      <c r="D17" s="7">
        <f>'derived data'!E36/'derived data'!E11*1000</f>
        <v>1289.9364961706553</v>
      </c>
      <c r="E17" s="7">
        <f>'derived data'!F36/'derived data'!F11*1000</f>
        <v>1365.9352353343236</v>
      </c>
      <c r="F17" s="7">
        <f>'derived data'!G36/'derived data'!G11*1000</f>
        <v>1326.9808804623149</v>
      </c>
      <c r="G17" s="7">
        <f>'derived data'!H36/'derived data'!H11*1000</f>
        <v>1370.1919407744977</v>
      </c>
      <c r="H17" s="7">
        <f>'derived data'!I36/'derived data'!I11*1000</f>
        <v>1418.0759330919323</v>
      </c>
      <c r="I17" s="7">
        <f>'derived data'!J36/'derived data'!J11*1000</f>
        <v>1451.018929513378</v>
      </c>
      <c r="J17" s="7">
        <f>'derived data'!K36/'derived data'!K11*1000</f>
        <v>1555.5931705616406</v>
      </c>
      <c r="K17" s="7">
        <f>'derived data'!L36/'derived data'!L11*1000</f>
        <v>1541.6972868966991</v>
      </c>
      <c r="L17" s="7">
        <f>'derived data'!M36/'derived data'!M11*1000</f>
        <v>1486.8152206996917</v>
      </c>
      <c r="M17" s="7">
        <f>'derived data'!N36/'derived data'!N11*1000</f>
        <v>1492.3156457084112</v>
      </c>
      <c r="N17" s="7">
        <f>'derived data'!O36/'derived data'!O11*1000</f>
        <v>1548.1116056326348</v>
      </c>
      <c r="O17" s="7">
        <f>'derived data'!P36/'derived data'!P11*1000</f>
        <v>1575.6783370973019</v>
      </c>
      <c r="P17" s="7">
        <f>'derived data'!Q36/'derived data'!Q11*1000</f>
        <v>1523.9288698241742</v>
      </c>
      <c r="Q17" s="7">
        <f>'derived data'!R36/'derived data'!R11*1000</f>
        <v>1478.4634051959749</v>
      </c>
      <c r="R17" s="7">
        <f>'derived data'!S36/'derived data'!S11*1000</f>
        <v>1478.4206087172367</v>
      </c>
      <c r="S17" s="7">
        <f>'derived data'!T36/'derived data'!T11*1000</f>
        <v>1487.2700490571376</v>
      </c>
      <c r="T17" s="7">
        <f>'derived data'!U36/'derived data'!U11*1000</f>
        <v>1470.2705344197452</v>
      </c>
      <c r="U17" s="7">
        <f>'derived data'!V36/'derived data'!V11*1000</f>
        <v>1549.6168049682035</v>
      </c>
      <c r="V17" s="7">
        <f>'derived data'!W36/'derived data'!W11*1000</f>
        <v>1601.4858655689277</v>
      </c>
      <c r="W17" s="7">
        <f>'derived data'!X36/'derived data'!X11*1000</f>
        <v>1607.7765226415979</v>
      </c>
      <c r="X17" s="7">
        <f>'derived data'!Y36/'derived data'!Y11*1000</f>
        <v>1681.6386757186792</v>
      </c>
      <c r="Y17" s="7">
        <f>'derived data'!Z36/'derived data'!Z11*1000</f>
        <v>1693.625349130067</v>
      </c>
      <c r="Z17" s="7">
        <f>'derived data'!AA36/'derived data'!AA11*1000</f>
        <v>1670.2472945420036</v>
      </c>
      <c r="AA17" s="7">
        <f>'derived data'!AB36/'derived data'!AB11*1000</f>
        <v>1626.6145163555943</v>
      </c>
      <c r="AB17" s="7">
        <f>'derived data'!AC36/'derived data'!AC11*1000</f>
        <v>1654.2234049029289</v>
      </c>
      <c r="AC17" s="7">
        <f>'derived data'!AD36/'derived data'!AD11*1000</f>
        <v>1714.7402050226926</v>
      </c>
      <c r="AD17" s="7">
        <f>'derived data'!AE36/'derived data'!AE11*1000</f>
        <v>1890.4186334766002</v>
      </c>
      <c r="AE17" s="7"/>
      <c r="AF17" s="7"/>
    </row>
    <row r="19" spans="1:32" x14ac:dyDescent="0.2">
      <c r="A19" s="20" t="s">
        <v>102</v>
      </c>
    </row>
    <row r="51" spans="1:32" x14ac:dyDescent="0.2">
      <c r="B51">
        <v>1980</v>
      </c>
      <c r="C51">
        <v>1981</v>
      </c>
      <c r="D51">
        <v>1982</v>
      </c>
      <c r="E51">
        <v>1983</v>
      </c>
      <c r="F51">
        <v>1984</v>
      </c>
      <c r="G51">
        <v>1985</v>
      </c>
      <c r="H51">
        <v>1986</v>
      </c>
      <c r="I51">
        <v>1987</v>
      </c>
      <c r="J51">
        <v>1988</v>
      </c>
      <c r="K51">
        <v>1989</v>
      </c>
      <c r="L51">
        <v>1990</v>
      </c>
      <c r="M51">
        <v>1991</v>
      </c>
      <c r="N51">
        <v>1992</v>
      </c>
      <c r="O51">
        <v>1993</v>
      </c>
      <c r="P51">
        <v>1994</v>
      </c>
      <c r="Q51">
        <v>1995</v>
      </c>
      <c r="R51">
        <v>1996</v>
      </c>
      <c r="S51">
        <v>1997</v>
      </c>
      <c r="T51">
        <v>1998</v>
      </c>
      <c r="U51">
        <v>1999</v>
      </c>
      <c r="V51">
        <v>2000</v>
      </c>
      <c r="W51">
        <v>2001</v>
      </c>
      <c r="X51">
        <v>2002</v>
      </c>
      <c r="Y51">
        <v>2003</v>
      </c>
      <c r="Z51">
        <v>2004</v>
      </c>
      <c r="AA51">
        <v>2005</v>
      </c>
      <c r="AB51">
        <v>2006</v>
      </c>
      <c r="AC51">
        <v>2007</v>
      </c>
      <c r="AD51">
        <v>2008</v>
      </c>
      <c r="AE51">
        <v>2009</v>
      </c>
      <c r="AF51">
        <v>2010</v>
      </c>
    </row>
    <row r="52" spans="1:32" x14ac:dyDescent="0.2">
      <c r="A52" s="20" t="s">
        <v>25</v>
      </c>
      <c r="B52" s="24">
        <f>'derived data'!C37/'derived data'!C12*1000</f>
        <v>1124.2124544029211</v>
      </c>
      <c r="C52" s="24">
        <f>'derived data'!D37/'derived data'!D12*1000</f>
        <v>1180.1614103716745</v>
      </c>
      <c r="D52" s="24">
        <f>'derived data'!E37/'derived data'!E12*1000</f>
        <v>1235.8087948030443</v>
      </c>
      <c r="E52" s="24">
        <f>'derived data'!F37/'derived data'!F12*1000</f>
        <v>1280.3136376173006</v>
      </c>
      <c r="F52" s="24">
        <f>'derived data'!G37/'derived data'!G12*1000</f>
        <v>1263.2488955668371</v>
      </c>
      <c r="G52" s="24">
        <f>'derived data'!H37/'derived data'!H12*1000</f>
        <v>1297.7781995590897</v>
      </c>
      <c r="H52" s="24">
        <f>'derived data'!I37/'derived data'!I12*1000</f>
        <v>1318.8339464526157</v>
      </c>
      <c r="I52" s="24">
        <f>'derived data'!J37/'derived data'!J12*1000</f>
        <v>1361.8487223656832</v>
      </c>
      <c r="J52" s="24">
        <f>'derived data'!K37/'derived data'!K12*1000</f>
        <v>1373.7275996376161</v>
      </c>
      <c r="K52" s="24">
        <f>'derived data'!L37/'derived data'!L12*1000</f>
        <v>1403.2165618849028</v>
      </c>
      <c r="L52" s="24">
        <f>'derived data'!M37/'derived data'!M12*1000</f>
        <v>1476.5835445980645</v>
      </c>
      <c r="M52" s="24">
        <f>'derived data'!N37/'derived data'!N12*1000</f>
        <v>1660.6387890016701</v>
      </c>
      <c r="N52" s="24">
        <f>'derived data'!O37/'derived data'!O12*1000</f>
        <v>1645.7593972704092</v>
      </c>
      <c r="O52" s="24">
        <f>'derived data'!P37/'derived data'!P12*1000</f>
        <v>1627.6714934207794</v>
      </c>
      <c r="P52" s="24">
        <f>'derived data'!Q37/'derived data'!Q12*1000</f>
        <v>1578.1582568187232</v>
      </c>
      <c r="Q52" s="24">
        <f>'derived data'!R37/'derived data'!R12*1000</f>
        <v>1646.618840513735</v>
      </c>
      <c r="R52" s="24">
        <f>'derived data'!S37/'derived data'!S12*1000</f>
        <v>1693.6436213199597</v>
      </c>
      <c r="S52" s="24">
        <f>'derived data'!T37/'derived data'!T12*1000</f>
        <v>1733.0647030770615</v>
      </c>
      <c r="T52" s="24">
        <f>'derived data'!U37/'derived data'!U12*1000</f>
        <v>1792.8979006583343</v>
      </c>
      <c r="U52" s="24">
        <f>'derived data'!V37/'derived data'!V12*1000</f>
        <v>1814.580413033525</v>
      </c>
      <c r="V52" s="24">
        <f>'derived data'!W37/'derived data'!W12*1000</f>
        <v>1978.4730331117623</v>
      </c>
      <c r="W52" s="24">
        <f>'derived data'!X37/'derived data'!X12*1000</f>
        <v>2130.1477836016829</v>
      </c>
      <c r="X52" s="24">
        <f>'derived data'!Y37/'derived data'!Y12*1000</f>
        <v>2183.0252339722256</v>
      </c>
      <c r="Y52" s="24">
        <f>'derived data'!Z37/'derived data'!Z12*1000</f>
        <v>2202.3181963927086</v>
      </c>
      <c r="Z52" s="24">
        <f>'derived data'!AA37/'derived data'!AA12*1000</f>
        <v>2203.1931295783334</v>
      </c>
      <c r="AA52" s="24">
        <f>'derived data'!AB37/'derived data'!AB12*1000</f>
        <v>2288.3520921248487</v>
      </c>
      <c r="AB52" s="24">
        <f>'derived data'!AC37/'derived data'!AC12*1000</f>
        <v>2311.6262932922305</v>
      </c>
      <c r="AC52" s="24">
        <f>'derived data'!AD37/'derived data'!AD12*1000</f>
        <v>2390.179912105014</v>
      </c>
      <c r="AD52" s="24">
        <f>'derived data'!AE37/'derived data'!AE12*1000</f>
        <v>2436.9906858563882</v>
      </c>
      <c r="AE52" s="24">
        <f>'derived data'!AF37/'derived data'!AF12*1000</f>
        <v>2427.9219352526347</v>
      </c>
    </row>
    <row r="53" spans="1:32" x14ac:dyDescent="0.2">
      <c r="A53" t="s">
        <v>13</v>
      </c>
      <c r="B53" s="24">
        <f>'derived data'!C38/'derived data'!C13*1000</f>
        <v>1393.2206406235521</v>
      </c>
      <c r="C53" s="24">
        <f>'derived data'!D38/'derived data'!D13*1000</f>
        <v>1474.3194016422781</v>
      </c>
      <c r="D53" s="24">
        <f>'derived data'!E38/'derived data'!E13*1000</f>
        <v>1540.288715157357</v>
      </c>
      <c r="E53" s="24">
        <f>'derived data'!F38/'derived data'!F13*1000</f>
        <v>1618.866386226239</v>
      </c>
      <c r="F53" s="24">
        <f>'derived data'!G38/'derived data'!G13*1000</f>
        <v>1656.7513082858543</v>
      </c>
      <c r="G53" s="24">
        <f>'derived data'!H38/'derived data'!H13*1000</f>
        <v>1647.437569747646</v>
      </c>
      <c r="H53" s="24">
        <f>'derived data'!I38/'derived data'!I13*1000</f>
        <v>1702.1758396564232</v>
      </c>
      <c r="I53" s="24">
        <f>'derived data'!J38/'derived data'!J13*1000</f>
        <v>1705.5635341016955</v>
      </c>
      <c r="J53" s="24">
        <f>'derived data'!K38/'derived data'!K13*1000</f>
        <v>1697.3170499917483</v>
      </c>
      <c r="K53" s="24">
        <f>'derived data'!L38/'derived data'!L13*1000</f>
        <v>1767.0321836767102</v>
      </c>
      <c r="L53" s="24">
        <f>'derived data'!M38/'derived data'!M13*1000</f>
        <v>1803.9800024691604</v>
      </c>
      <c r="M53" s="24">
        <f>'derived data'!N38/'derived data'!N13*1000</f>
        <v>1768.8581862912295</v>
      </c>
      <c r="N53" s="24">
        <f>'derived data'!O38/'derived data'!O13*1000</f>
        <v>1841.0243453259795</v>
      </c>
      <c r="O53" s="24">
        <f>'derived data'!P38/'derived data'!P13*1000</f>
        <v>1981.8926482577606</v>
      </c>
      <c r="P53" s="24">
        <f>'derived data'!Q38/'derived data'!Q13*1000</f>
        <v>1957.7991101495686</v>
      </c>
      <c r="Q53" s="24">
        <f>'derived data'!R38/'derived data'!R13*1000</f>
        <v>2060.9281038345407</v>
      </c>
      <c r="R53" s="24">
        <f>'derived data'!S38/'derived data'!S13*1000</f>
        <v>2097.1536143743951</v>
      </c>
      <c r="S53" s="24">
        <f>'derived data'!T38/'derived data'!T13*1000</f>
        <v>2100.7654825524255</v>
      </c>
      <c r="T53" s="24">
        <f>'derived data'!U38/'derived data'!U13*1000</f>
        <v>2124.6444563552741</v>
      </c>
      <c r="U53" s="24">
        <f>'derived data'!V38/'derived data'!V13*1000</f>
        <v>2187.3803558580071</v>
      </c>
      <c r="V53" s="24">
        <f>'derived data'!W38/'derived data'!W13*1000</f>
        <v>2311.7983269603264</v>
      </c>
      <c r="W53" s="24">
        <f>'derived data'!X38/'derived data'!X13*1000</f>
        <v>2444.2970505558828</v>
      </c>
      <c r="X53" s="24">
        <f>'derived data'!Y38/'derived data'!Y13*1000</f>
        <v>2451.0966573147616</v>
      </c>
      <c r="Y53" s="24">
        <f>'derived data'!Z38/'derived data'!Z13*1000</f>
        <v>2631.2498659345442</v>
      </c>
      <c r="Z53" s="24">
        <f>'derived data'!AA38/'derived data'!AA13*1000</f>
        <v>2453.0276818870138</v>
      </c>
      <c r="AA53" s="24">
        <f>'derived data'!AB38/'derived data'!AB13*1000</f>
        <v>2576.3882671038191</v>
      </c>
      <c r="AB53" s="24">
        <f>'derived data'!AC38/'derived data'!AC13*1000</f>
        <v>2580.529069480885</v>
      </c>
      <c r="AC53" s="24">
        <f>'derived data'!AD38/'derived data'!AD13*1000</f>
        <v>2525.1036140318943</v>
      </c>
      <c r="AD53" s="24">
        <f>'derived data'!AE38/'derived data'!AE13*1000</f>
        <v>2577.9904177936232</v>
      </c>
      <c r="AE53" s="24">
        <f>'derived data'!AF38/'derived data'!AF13*1000</f>
        <v>2807.282515061167</v>
      </c>
      <c r="AF53" s="7"/>
    </row>
    <row r="54" spans="1:32" x14ac:dyDescent="0.2">
      <c r="A54" t="s">
        <v>14</v>
      </c>
      <c r="B54" s="24">
        <f>'derived data'!C39/'derived data'!C14*1000</f>
        <v>1774.8638396061285</v>
      </c>
      <c r="C54" s="24">
        <f>'derived data'!D39/'derived data'!D14*1000</f>
        <v>1896.1557895337046</v>
      </c>
      <c r="D54" s="24">
        <f>'derived data'!E39/'derived data'!E14*1000</f>
        <v>1846.8207488732876</v>
      </c>
      <c r="E54" s="24">
        <f>'derived data'!F39/'derived data'!F14*1000</f>
        <v>1863.9739348909072</v>
      </c>
      <c r="F54" s="24">
        <f>'derived data'!G39/'derived data'!G14*1000</f>
        <v>2012.6723691975328</v>
      </c>
      <c r="G54" s="24">
        <f>'derived data'!H39/'derived data'!H14*1000</f>
        <v>1981.0172960270418</v>
      </c>
      <c r="H54" s="24">
        <f>'derived data'!I39/'derived data'!I14*1000</f>
        <v>1994.7060499219706</v>
      </c>
      <c r="I54" s="24">
        <f>'derived data'!J39/'derived data'!J14*1000</f>
        <v>2009.9458966974337</v>
      </c>
      <c r="J54" s="24">
        <f>'derived data'!K39/'derived data'!K14*1000</f>
        <v>1935.524381674835</v>
      </c>
      <c r="K54" s="24">
        <f>'derived data'!L39/'derived data'!L14*1000</f>
        <v>1959.7485279209702</v>
      </c>
      <c r="L54" s="24">
        <f>'derived data'!M39/'derived data'!M14*1000</f>
        <v>2050.6993204448177</v>
      </c>
      <c r="M54" s="24">
        <f>'derived data'!N39/'derived data'!N14*1000</f>
        <v>2178.1092422075667</v>
      </c>
      <c r="N54" s="24">
        <f>'derived data'!O39/'derived data'!O14*1000</f>
        <v>2197.4186600651769</v>
      </c>
      <c r="O54" s="24">
        <f>'derived data'!P39/'derived data'!P14*1000</f>
        <v>2314.4600669289789</v>
      </c>
      <c r="P54" s="24">
        <f>'derived data'!Q39/'derived data'!Q14*1000</f>
        <v>2357.2001670046361</v>
      </c>
      <c r="Q54" s="24">
        <f>'derived data'!R39/'derived data'!R14*1000</f>
        <v>2438.5084796889437</v>
      </c>
      <c r="R54" s="24">
        <f>'derived data'!S39/'derived data'!S14*1000</f>
        <v>2519.2230985964088</v>
      </c>
      <c r="S54" s="24">
        <f>'derived data'!T39/'derived data'!T14*1000</f>
        <v>2612.141085813013</v>
      </c>
      <c r="T54" s="24">
        <f>'derived data'!U39/'derived data'!U14*1000</f>
        <v>2697.5783228810251</v>
      </c>
      <c r="U54" s="24">
        <f>'derived data'!V39/'derived data'!V14*1000</f>
        <v>2816.7949908258956</v>
      </c>
      <c r="V54" s="24">
        <f>'derived data'!W39/'derived data'!W14*1000</f>
        <v>2752.6315054715533</v>
      </c>
      <c r="W54" s="24">
        <f>'derived data'!X39/'derived data'!X14*1000</f>
        <v>2775.6050837436233</v>
      </c>
      <c r="X54" s="24">
        <f>'derived data'!Y39/'derived data'!Y14*1000</f>
        <v>2920.2305164228724</v>
      </c>
      <c r="Y54" s="24">
        <f>'derived data'!Z39/'derived data'!Z14*1000</f>
        <v>3005.606513846295</v>
      </c>
      <c r="Z54" s="24">
        <f>'derived data'!AA39/'derived data'!AA14*1000</f>
        <v>2979.5349859693129</v>
      </c>
      <c r="AA54" s="24">
        <f>'derived data'!AB39/'derived data'!AB14*1000</f>
        <v>3144.1214136481276</v>
      </c>
      <c r="AB54" s="24">
        <f>'derived data'!AC39/'derived data'!AC14*1000</f>
        <v>3230.6680531047077</v>
      </c>
      <c r="AC54" s="24">
        <f>'derived data'!AD39/'derived data'!AD14*1000</f>
        <v>3322.5910716556123</v>
      </c>
      <c r="AD54" s="24">
        <f>'derived data'!AE39/'derived data'!AE14*1000</f>
        <v>3523.9120267444519</v>
      </c>
      <c r="AE54" s="24">
        <f>'derived data'!AF39/'derived data'!AF14*1000</f>
        <v>3703.6738660278788</v>
      </c>
      <c r="AF54" s="7"/>
    </row>
    <row r="55" spans="1:32" x14ac:dyDescent="0.2">
      <c r="A55" t="s">
        <v>15</v>
      </c>
      <c r="B55" s="24">
        <f>'derived data'!C40/'derived data'!C15*1000</f>
        <v>1823.4301785947559</v>
      </c>
      <c r="C55" s="24">
        <f>'derived data'!D40/'derived data'!D15*1000</f>
        <v>1788.2670640120755</v>
      </c>
      <c r="D55" s="24">
        <f>'derived data'!E40/'derived data'!E15*1000</f>
        <v>1776.4764264739001</v>
      </c>
      <c r="E55" s="24">
        <f>'derived data'!F40/'derived data'!F15*1000</f>
        <v>1893.9671631896756</v>
      </c>
      <c r="F55" s="24">
        <f>'derived data'!G40/'derived data'!G15*1000</f>
        <v>2082.6922603260341</v>
      </c>
      <c r="G55" s="24">
        <f>'derived data'!H40/'derived data'!H15*1000</f>
        <v>2094.2207296244992</v>
      </c>
      <c r="H55" s="24">
        <f>'derived data'!I40/'derived data'!I15*1000</f>
        <v>1970.4485258907678</v>
      </c>
      <c r="I55" s="24">
        <f>'derived data'!J40/'derived data'!J15*1000</f>
        <v>2119.5401707736464</v>
      </c>
      <c r="J55" s="24">
        <f>'derived data'!K40/'derived data'!K15*1000</f>
        <v>1965.0938223048356</v>
      </c>
      <c r="K55" s="24">
        <f>'derived data'!L40/'derived data'!L15*1000</f>
        <v>2019.6683684578479</v>
      </c>
      <c r="L55" s="24">
        <f>'derived data'!M40/'derived data'!M15*1000</f>
        <v>1838.6110073404479</v>
      </c>
      <c r="M55" s="24">
        <f>'derived data'!N40/'derived data'!N15*1000</f>
        <v>1878.3473981703137</v>
      </c>
      <c r="N55" s="24">
        <f>'derived data'!O40/'derived data'!O15*1000</f>
        <v>1823.6637997221924</v>
      </c>
      <c r="O55" s="24">
        <f>'derived data'!P40/'derived data'!P15*1000</f>
        <v>1700.4035075235586</v>
      </c>
      <c r="P55" s="24">
        <f>'derived data'!Q40/'derived data'!Q15*1000</f>
        <v>1659.3690875435088</v>
      </c>
      <c r="Q55" s="24">
        <f>'derived data'!R40/'derived data'!R15*1000</f>
        <v>1630.7817221013693</v>
      </c>
      <c r="R55" s="24">
        <f>'derived data'!S40/'derived data'!S15*1000</f>
        <v>1562.2604017618155</v>
      </c>
      <c r="S55" s="24">
        <f>'derived data'!T40/'derived data'!T15*1000</f>
        <v>1496.6543157415367</v>
      </c>
      <c r="T55" s="24">
        <f>'derived data'!U40/'derived data'!U15*1000</f>
        <v>1516.7479824780687</v>
      </c>
      <c r="U55" s="24">
        <f>'derived data'!V40/'derived data'!V15*1000</f>
        <v>1550.28581097391</v>
      </c>
      <c r="V55" s="24">
        <f>'derived data'!W40/'derived data'!W15*1000</f>
        <v>1211.5086492041189</v>
      </c>
      <c r="W55" s="24">
        <f>'derived data'!X40/'derived data'!X15*1000</f>
        <v>1177.7615479665692</v>
      </c>
      <c r="X55" s="24">
        <f>'derived data'!Y40/'derived data'!Y15*1000</f>
        <v>1216.7015881740663</v>
      </c>
      <c r="Y55" s="24">
        <f>'derived data'!Z40/'derived data'!Z15*1000</f>
        <v>1373.6964190590834</v>
      </c>
      <c r="Z55" s="24">
        <f>'derived data'!AA40/'derived data'!AA15*1000</f>
        <v>1289.6901313216433</v>
      </c>
      <c r="AA55" s="24">
        <f>'derived data'!AB40/'derived data'!AB15*1000</f>
        <v>1298.4004684565064</v>
      </c>
      <c r="AB55" s="24">
        <f>'derived data'!AC40/'derived data'!AC15*1000</f>
        <v>1155.9179119473617</v>
      </c>
      <c r="AC55" s="24">
        <f>'derived data'!AD40/'derived data'!AD15*1000</f>
        <v>1150.4816463052418</v>
      </c>
      <c r="AD55" s="24">
        <f>'derived data'!AE40/'derived data'!AE15*1000</f>
        <v>1085.327232900042</v>
      </c>
      <c r="AE55" s="24">
        <f>'derived data'!AF40/'derived data'!AF15*1000</f>
        <v>1189.9706982357222</v>
      </c>
      <c r="AF55" s="7"/>
    </row>
    <row r="56" spans="1:32" x14ac:dyDescent="0.2">
      <c r="A56" t="s">
        <v>16</v>
      </c>
      <c r="B56" s="24">
        <f>'derived data'!C41/'derived data'!C16*1000</f>
        <v>580.81483658327363</v>
      </c>
      <c r="C56" s="24">
        <f>'derived data'!D41/'derived data'!D16*1000</f>
        <v>615.33547276684635</v>
      </c>
      <c r="D56" s="24">
        <f>'derived data'!E41/'derived data'!E16*1000</f>
        <v>594.70971937533898</v>
      </c>
      <c r="E56" s="24">
        <f>'derived data'!F41/'derived data'!F16*1000</f>
        <v>609.97416271987731</v>
      </c>
      <c r="F56" s="24">
        <f>'derived data'!G41/'derived data'!G16*1000</f>
        <v>645.58415778592052</v>
      </c>
      <c r="G56" s="24">
        <f>'derived data'!H41/'derived data'!H16*1000</f>
        <v>655.11398264149466</v>
      </c>
      <c r="H56" s="24">
        <f>'derived data'!I41/'derived data'!I16*1000</f>
        <v>638.42115831654962</v>
      </c>
      <c r="I56" s="24">
        <f>'derived data'!J41/'derived data'!J16*1000</f>
        <v>672.24731505658031</v>
      </c>
      <c r="J56" s="24">
        <f>'derived data'!K41/'derived data'!K16*1000</f>
        <v>685.80203389980056</v>
      </c>
      <c r="K56" s="24">
        <f>'derived data'!L41/'derived data'!L16*1000</f>
        <v>660.22173049007665</v>
      </c>
      <c r="L56" s="24">
        <f>'derived data'!M41/'derived data'!M16*1000</f>
        <v>670.21037743030558</v>
      </c>
      <c r="M56" s="24">
        <f>'derived data'!N41/'derived data'!N16*1000</f>
        <v>746.45819610376896</v>
      </c>
      <c r="N56" s="24">
        <f>'derived data'!O41/'derived data'!O16*1000</f>
        <v>734.64914901459974</v>
      </c>
      <c r="O56" s="24">
        <f>'derived data'!P41/'derived data'!P16*1000</f>
        <v>792.24398042700079</v>
      </c>
      <c r="P56" s="24">
        <f>'derived data'!Q41/'derived data'!Q16*1000</f>
        <v>726.61394159163535</v>
      </c>
      <c r="Q56" s="24">
        <f>'derived data'!R41/'derived data'!R16*1000</f>
        <v>764.19876412005067</v>
      </c>
      <c r="R56" s="24">
        <f>'derived data'!S41/'derived data'!S16*1000</f>
        <v>850.69394639664768</v>
      </c>
      <c r="S56" s="24">
        <f>'derived data'!T41/'derived data'!T16*1000</f>
        <v>832.37717195561254</v>
      </c>
      <c r="T56" s="24">
        <f>'derived data'!U41/'derived data'!U16*1000</f>
        <v>881.7438335057808</v>
      </c>
      <c r="U56" s="24">
        <f>'derived data'!V41/'derived data'!V16*1000</f>
        <v>849.52515587850473</v>
      </c>
      <c r="V56" s="24">
        <f>'derived data'!W41/'derived data'!W16*1000</f>
        <v>930.45346942339643</v>
      </c>
      <c r="W56" s="24">
        <f>'derived data'!X41/'derived data'!X16*1000</f>
        <v>930.70345281251718</v>
      </c>
      <c r="X56" s="24">
        <f>'derived data'!Y41/'derived data'!Y16*1000</f>
        <v>918.21542884287953</v>
      </c>
      <c r="Y56" s="24">
        <f>'derived data'!Z41/'derived data'!Z16*1000</f>
        <v>869.11852575277339</v>
      </c>
      <c r="Z56" s="24">
        <f>'derived data'!AA41/'derived data'!AA16*1000</f>
        <v>922.61017318071879</v>
      </c>
      <c r="AA56" s="24">
        <f>'derived data'!AB41/'derived data'!AB16*1000</f>
        <v>915.65863069791908</v>
      </c>
      <c r="AB56" s="24">
        <f>'derived data'!AC41/'derived data'!AC16*1000</f>
        <v>894.37764829668902</v>
      </c>
      <c r="AC56" s="24">
        <f>'derived data'!AD41/'derived data'!AD16*1000</f>
        <v>942.45960019684856</v>
      </c>
      <c r="AD56" s="24">
        <f>'derived data'!AE41/'derived data'!AE16*1000</f>
        <v>950.99108178374343</v>
      </c>
      <c r="AE56" s="24">
        <f>'derived data'!AF41/'derived data'!AF16*1000</f>
        <v>1040.4648472265194</v>
      </c>
      <c r="AF56" s="7"/>
    </row>
    <row r="57" spans="1:32" x14ac:dyDescent="0.2">
      <c r="A57" t="s">
        <v>17</v>
      </c>
      <c r="B57" s="24">
        <f>'derived data'!C42/'derived data'!C17*1000</f>
        <v>1651.380054935373</v>
      </c>
      <c r="C57" s="24">
        <f>'derived data'!D42/'derived data'!D17*1000</f>
        <v>1675.5185967933371</v>
      </c>
      <c r="D57" s="24">
        <f>'derived data'!E42/'derived data'!E17*1000</f>
        <v>1653.2770669254701</v>
      </c>
      <c r="E57" s="24">
        <f>'derived data'!F42/'derived data'!F17*1000</f>
        <v>1688.6790020306037</v>
      </c>
      <c r="F57" s="24">
        <f>'derived data'!G42/'derived data'!G17*1000</f>
        <v>1693.9475189555906</v>
      </c>
      <c r="G57" s="24">
        <f>'derived data'!H42/'derived data'!H17*1000</f>
        <v>1731.1044004649937</v>
      </c>
      <c r="H57" s="24">
        <f>'derived data'!I42/'derived data'!I17*1000</f>
        <v>1761.656742624974</v>
      </c>
      <c r="I57" s="24">
        <f>'derived data'!J42/'derived data'!J17*1000</f>
        <v>1799.1545474713782</v>
      </c>
      <c r="J57" s="24">
        <f>'derived data'!K42/'derived data'!K17*1000</f>
        <v>1808.1808525758652</v>
      </c>
      <c r="K57" s="24">
        <f>'derived data'!L42/'derived data'!L17*1000</f>
        <v>1769.8859843786408</v>
      </c>
      <c r="L57" s="24">
        <f>'derived data'!M42/'derived data'!M17*1000</f>
        <v>1772.3756153349668</v>
      </c>
      <c r="M57" s="24">
        <f>'derived data'!N42/'derived data'!N17*1000</f>
        <v>1797.150455726766</v>
      </c>
      <c r="N57" s="24">
        <f>'derived data'!O42/'derived data'!O17*1000</f>
        <v>1801.7614824637919</v>
      </c>
      <c r="O57" s="24">
        <f>'derived data'!P42/'derived data'!P17*1000</f>
        <v>1918.4850855869311</v>
      </c>
      <c r="P57" s="24">
        <f>'derived data'!Q42/'derived data'!Q17*1000</f>
        <v>1954.4285703331909</v>
      </c>
      <c r="Q57" s="24">
        <f>'derived data'!R42/'derived data'!R17*1000</f>
        <v>1968.7492370971722</v>
      </c>
      <c r="R57" s="24">
        <f>'derived data'!S42/'derived data'!S17*1000</f>
        <v>1954.4996767643518</v>
      </c>
      <c r="S57" s="24">
        <f>'derived data'!T42/'derived data'!T17*1000</f>
        <v>1974.1635142720691</v>
      </c>
      <c r="T57" s="24">
        <f>'derived data'!U42/'derived data'!U17*1000</f>
        <v>1887.6518405171098</v>
      </c>
      <c r="U57" s="24">
        <f>'derived data'!V42/'derived data'!V17*1000</f>
        <v>1948.0435542424525</v>
      </c>
      <c r="V57" s="24">
        <f>'derived data'!W42/'derived data'!W17*1000</f>
        <v>1710.9494662434415</v>
      </c>
      <c r="W57" s="24">
        <f>'derived data'!X42/'derived data'!X17*1000</f>
        <v>1722.7317768611911</v>
      </c>
      <c r="X57" s="24">
        <f>'derived data'!Y42/'derived data'!Y17*1000</f>
        <v>1623.9530487973468</v>
      </c>
      <c r="Y57" s="24">
        <f>'derived data'!Z42/'derived data'!Z17*1000</f>
        <v>1585.594574945057</v>
      </c>
      <c r="Z57" s="24">
        <f>'derived data'!AA42/'derived data'!AA17*1000</f>
        <v>1590.4903350014858</v>
      </c>
      <c r="AA57" s="24">
        <f>'derived data'!AB42/'derived data'!AB17*1000</f>
        <v>1596.1492723434542</v>
      </c>
      <c r="AB57" s="24">
        <f>'derived data'!AC42/'derived data'!AC17*1000</f>
        <v>1571.8747992607268</v>
      </c>
      <c r="AC57" s="24">
        <f>'derived data'!AD42/'derived data'!AD17*1000</f>
        <v>1588.1546566317427</v>
      </c>
      <c r="AD57" s="24">
        <f>'derived data'!AE42/'derived data'!AE17*1000</f>
        <v>1853.7971407151535</v>
      </c>
      <c r="AE57" s="24">
        <f>'derived data'!AF42/'derived data'!AF17*1000</f>
        <v>2243.7536697712071</v>
      </c>
      <c r="AF57" s="7"/>
    </row>
    <row r="58" spans="1:32" x14ac:dyDescent="0.2">
      <c r="A58" t="s">
        <v>0</v>
      </c>
      <c r="B58" s="7"/>
      <c r="C58" s="7"/>
      <c r="D58" s="7"/>
      <c r="E58" s="7"/>
      <c r="F58" s="7"/>
      <c r="G58" s="7"/>
      <c r="H58" s="7"/>
      <c r="I58" s="7"/>
      <c r="J58" s="7"/>
      <c r="K58" s="7"/>
      <c r="L58" s="7"/>
      <c r="M58" s="7"/>
      <c r="N58" s="7">
        <f>N9</f>
        <v>777.97955118347897</v>
      </c>
      <c r="O58" s="7">
        <f t="shared" ref="O58:AC58" si="0">O9</f>
        <v>769.76113699288146</v>
      </c>
      <c r="P58" s="7">
        <f t="shared" si="0"/>
        <v>843.82800249406489</v>
      </c>
      <c r="Q58" s="7">
        <f t="shared" si="0"/>
        <v>841.66634387123872</v>
      </c>
      <c r="R58" s="7">
        <f t="shared" si="0"/>
        <v>853.34996485629745</v>
      </c>
      <c r="S58" s="7">
        <f t="shared" si="0"/>
        <v>889.42595133354735</v>
      </c>
      <c r="T58" s="7">
        <f t="shared" si="0"/>
        <v>930.49987937258004</v>
      </c>
      <c r="U58" s="7">
        <f t="shared" si="0"/>
        <v>992.68650913428689</v>
      </c>
      <c r="V58" s="7">
        <f t="shared" si="0"/>
        <v>973.05016852713914</v>
      </c>
      <c r="W58" s="7">
        <f t="shared" si="0"/>
        <v>932.4990849118376</v>
      </c>
      <c r="X58" s="7">
        <f t="shared" si="0"/>
        <v>982.46433689072614</v>
      </c>
      <c r="Y58" s="7">
        <f t="shared" si="0"/>
        <v>979.01238304232959</v>
      </c>
      <c r="Z58" s="7">
        <f t="shared" si="0"/>
        <v>961.9507335235586</v>
      </c>
      <c r="AA58" s="7">
        <f t="shared" si="0"/>
        <v>964.22523548658273</v>
      </c>
      <c r="AB58" s="7">
        <f t="shared" si="0"/>
        <v>1007.4523323046723</v>
      </c>
      <c r="AC58" s="7">
        <f t="shared" si="0"/>
        <v>993.25555430639884</v>
      </c>
      <c r="AD58" s="7">
        <f t="shared" ref="AD58:AE58" si="1">AD9</f>
        <v>948.1044897317106</v>
      </c>
      <c r="AE58" s="7">
        <f t="shared" si="1"/>
        <v>1057.3992645006249</v>
      </c>
      <c r="AF58" s="7"/>
    </row>
    <row r="59" spans="1:32" x14ac:dyDescent="0.2">
      <c r="A59" t="s">
        <v>1</v>
      </c>
      <c r="B59" s="7">
        <f>B10</f>
        <v>1409.394349443457</v>
      </c>
      <c r="C59" s="7">
        <f t="shared" ref="C59:AC59" si="2">C10</f>
        <v>1474.131351887713</v>
      </c>
      <c r="D59" s="7">
        <f t="shared" si="2"/>
        <v>1504.3444306717909</v>
      </c>
      <c r="E59" s="7">
        <f t="shared" si="2"/>
        <v>1553.541616512658</v>
      </c>
      <c r="F59" s="7">
        <f t="shared" si="2"/>
        <v>1577.393729091523</v>
      </c>
      <c r="G59" s="7">
        <f t="shared" si="2"/>
        <v>1598.3478374241572</v>
      </c>
      <c r="H59" s="7">
        <f t="shared" si="2"/>
        <v>1623.2029512813472</v>
      </c>
      <c r="I59" s="7">
        <f t="shared" si="2"/>
        <v>1660.4235607762109</v>
      </c>
      <c r="J59" s="7">
        <f t="shared" si="2"/>
        <v>1661.2181953544548</v>
      </c>
      <c r="K59" s="7">
        <f t="shared" si="2"/>
        <v>1678.1376868475347</v>
      </c>
      <c r="L59" s="7">
        <f t="shared" si="2"/>
        <v>1726.3953285445364</v>
      </c>
      <c r="M59" s="7">
        <f t="shared" si="2"/>
        <v>1809.1171724845494</v>
      </c>
      <c r="N59" s="7">
        <f t="shared" si="2"/>
        <v>1824.8164022079154</v>
      </c>
      <c r="O59" s="7">
        <f t="shared" si="2"/>
        <v>1884.1401429922416</v>
      </c>
      <c r="P59" s="7">
        <f t="shared" si="2"/>
        <v>1857.5137659406812</v>
      </c>
      <c r="Q59" s="7">
        <f t="shared" si="2"/>
        <v>1911.752451797483</v>
      </c>
      <c r="R59" s="7">
        <f t="shared" si="2"/>
        <v>1960.951388946361</v>
      </c>
      <c r="S59" s="7">
        <f t="shared" si="2"/>
        <v>1998.4481810968732</v>
      </c>
      <c r="T59" s="7">
        <f t="shared" si="2"/>
        <v>2039.8772836478608</v>
      </c>
      <c r="U59" s="7">
        <f t="shared" si="2"/>
        <v>2069.4876376261309</v>
      </c>
      <c r="V59" s="7">
        <f t="shared" si="2"/>
        <v>2023.9431336365285</v>
      </c>
      <c r="W59" s="7">
        <f t="shared" si="2"/>
        <v>2090.9252675726066</v>
      </c>
      <c r="X59" s="7">
        <f t="shared" si="2"/>
        <v>2131.2031849692057</v>
      </c>
      <c r="Y59" s="7">
        <f t="shared" si="2"/>
        <v>2192.9091468460019</v>
      </c>
      <c r="Z59" s="7">
        <f t="shared" si="2"/>
        <v>2153.1341518144072</v>
      </c>
      <c r="AA59" s="7">
        <f t="shared" si="2"/>
        <v>2183.1521164618234</v>
      </c>
      <c r="AB59" s="7">
        <f t="shared" si="2"/>
        <v>2196.1018955581985</v>
      </c>
      <c r="AC59" s="7">
        <f t="shared" si="2"/>
        <v>2236.2547143458823</v>
      </c>
      <c r="AD59" s="7">
        <f t="shared" ref="AD59:AE59" si="3">AD10</f>
        <v>2314.7345213541003</v>
      </c>
      <c r="AE59" s="7">
        <f t="shared" si="3"/>
        <v>2481.5805497221231</v>
      </c>
      <c r="AF59" s="7"/>
    </row>
    <row r="60" spans="1:32" x14ac:dyDescent="0.2">
      <c r="A60" t="s">
        <v>18</v>
      </c>
      <c r="B60" s="7"/>
      <c r="C60" s="7"/>
      <c r="D60" s="7"/>
      <c r="E60" s="7"/>
      <c r="F60" s="7"/>
      <c r="G60" s="7"/>
      <c r="H60" s="7"/>
      <c r="I60" s="7"/>
      <c r="J60" s="7"/>
      <c r="K60" s="7"/>
      <c r="L60" s="7"/>
      <c r="M60" s="7"/>
      <c r="N60" s="7">
        <f>'derived data'!O43/'derived data'!O18*1000</f>
        <v>685.39627941403637</v>
      </c>
      <c r="O60" s="7">
        <f>'derived data'!P43/'derived data'!P18*1000</f>
        <v>666.29722974073002</v>
      </c>
      <c r="P60" s="7">
        <f>'derived data'!Q43/'derived data'!Q18*1000</f>
        <v>760.92320170496214</v>
      </c>
      <c r="Q60" s="7">
        <f>'derived data'!R43/'derived data'!R18*1000</f>
        <v>765.67534161228468</v>
      </c>
      <c r="R60" s="7">
        <f>'derived data'!S43/'derived data'!S18*1000</f>
        <v>788.9684584506698</v>
      </c>
      <c r="S60" s="7">
        <f>'derived data'!T43/'derived data'!T18*1000</f>
        <v>864.7957438637734</v>
      </c>
      <c r="T60" s="7">
        <f>'derived data'!U43/'derived data'!U18*1000</f>
        <v>890.88101019656585</v>
      </c>
      <c r="U60" s="7">
        <f>'derived data'!V43/'derived data'!V18*1000</f>
        <v>943.00614869820788</v>
      </c>
      <c r="V60" s="7">
        <f>'derived data'!W43/'derived data'!W18*1000</f>
        <v>904.89543975601907</v>
      </c>
      <c r="W60" s="7">
        <f>'derived data'!X43/'derived data'!X18*1000</f>
        <v>965.27450625651625</v>
      </c>
      <c r="X60" s="7">
        <f>'derived data'!Y43/'derived data'!Y18*1000</f>
        <v>1012.8570256988296</v>
      </c>
      <c r="Y60" s="7">
        <f>'derived data'!Z43/'derived data'!Z18*1000</f>
        <v>1009.9260388234281</v>
      </c>
      <c r="Z60" s="7">
        <f>'derived data'!AA43/'derived data'!AA18*1000</f>
        <v>1018.7900480445167</v>
      </c>
      <c r="AA60" s="7">
        <f>'derived data'!AB43/'derived data'!AB18*1000</f>
        <v>1040.4093930549027</v>
      </c>
      <c r="AB60" s="7">
        <f>'derived data'!AC43/'derived data'!AC18*1000</f>
        <v>1090.5681721689889</v>
      </c>
      <c r="AC60" s="7">
        <f>'derived data'!AD43/'derived data'!AD18*1000</f>
        <v>1046.4998101324325</v>
      </c>
      <c r="AD60" s="7">
        <f>'derived data'!AE43/'derived data'!AE18*1000</f>
        <v>1071.067133589987</v>
      </c>
      <c r="AE60" s="7">
        <f>'derived data'!AF43/'derived data'!AF18*1000</f>
        <v>1136.7955977477211</v>
      </c>
      <c r="AF60" s="7"/>
    </row>
    <row r="61" spans="1:32" x14ac:dyDescent="0.2">
      <c r="A61" t="s">
        <v>19</v>
      </c>
      <c r="B61" s="7"/>
      <c r="C61" s="7"/>
      <c r="D61" s="7"/>
      <c r="E61" s="7"/>
      <c r="F61" s="7"/>
      <c r="G61" s="7"/>
      <c r="H61" s="7"/>
      <c r="I61" s="7"/>
      <c r="J61" s="7"/>
      <c r="K61" s="7"/>
      <c r="L61" s="7"/>
      <c r="M61" s="7"/>
      <c r="N61" s="7">
        <f>'derived data'!O44/'derived data'!O19*1000</f>
        <v>805.02114749730117</v>
      </c>
      <c r="O61" s="7">
        <f>'derived data'!P44/'derived data'!P19*1000</f>
        <v>820.56211692035993</v>
      </c>
      <c r="P61" s="7">
        <f>'derived data'!Q44/'derived data'!Q19*1000</f>
        <v>930.08116913700633</v>
      </c>
      <c r="Q61" s="7">
        <f>'derived data'!R44/'derived data'!R19*1000</f>
        <v>943.85235483422241</v>
      </c>
      <c r="R61" s="7">
        <f>'derived data'!S44/'derived data'!S19*1000</f>
        <v>912.21117254288515</v>
      </c>
      <c r="S61" s="7">
        <f>'derived data'!T44/'derived data'!T19*1000</f>
        <v>901.14343151867968</v>
      </c>
      <c r="T61" s="7">
        <f>'derived data'!U44/'derived data'!U19*1000</f>
        <v>970.80312691296297</v>
      </c>
      <c r="U61" s="7">
        <f>'derived data'!V44/'derived data'!V19*1000</f>
        <v>1057.4747692225758</v>
      </c>
      <c r="V61" s="7">
        <f>'derived data'!W44/'derived data'!W19*1000</f>
        <v>1075.8910152367878</v>
      </c>
      <c r="W61" s="7">
        <f>'derived data'!X44/'derived data'!X19*1000</f>
        <v>1097.0236278774255</v>
      </c>
      <c r="X61" s="7">
        <f>'derived data'!Y44/'derived data'!Y19*1000</f>
        <v>1194.7183664206109</v>
      </c>
      <c r="Y61" s="7">
        <f>'derived data'!Z44/'derived data'!Z19*1000</f>
        <v>1205.5552722400193</v>
      </c>
      <c r="Z61" s="7">
        <f>'derived data'!AA44/'derived data'!AA19*1000</f>
        <v>1189.2972383952149</v>
      </c>
      <c r="AA61" s="7">
        <f>'derived data'!AB44/'derived data'!AB19*1000</f>
        <v>1279.8653493270042</v>
      </c>
      <c r="AB61" s="7">
        <f>'derived data'!AC44/'derived data'!AC19*1000</f>
        <v>1328.5205203370058</v>
      </c>
      <c r="AC61" s="7">
        <f>'derived data'!AD44/'derived data'!AD19*1000</f>
        <v>1384.6122515906477</v>
      </c>
      <c r="AD61" s="7">
        <f>'derived data'!AE44/'derived data'!AE19*1000</f>
        <v>1450.4032008744055</v>
      </c>
      <c r="AE61" s="7">
        <f>'derived data'!AF44/'derived data'!AF19*1000</f>
        <v>1515.1512927001397</v>
      </c>
      <c r="AF61" s="7"/>
    </row>
    <row r="62" spans="1:32" x14ac:dyDescent="0.2">
      <c r="A62" t="s">
        <v>20</v>
      </c>
      <c r="B62" s="7"/>
      <c r="C62" s="7"/>
      <c r="D62" s="7"/>
      <c r="E62" s="7"/>
      <c r="F62" s="7"/>
      <c r="G62" s="7"/>
      <c r="H62" s="7"/>
      <c r="I62" s="7"/>
      <c r="J62" s="7"/>
      <c r="K62" s="7"/>
      <c r="L62" s="7"/>
      <c r="M62" s="7"/>
      <c r="N62" s="7">
        <f>'derived data'!O45/'derived data'!O20*1000</f>
        <v>1421.2731222090513</v>
      </c>
      <c r="O62" s="7">
        <f>'derived data'!P45/'derived data'!P20*1000</f>
        <v>1415.9643171634837</v>
      </c>
      <c r="P62" s="7">
        <f>'derived data'!Q45/'derived data'!Q20*1000</f>
        <v>1432.7664108655724</v>
      </c>
      <c r="Q62" s="7">
        <f>'derived data'!R45/'derived data'!R20*1000</f>
        <v>1275.4831137975084</v>
      </c>
      <c r="R62" s="7">
        <f>'derived data'!S45/'derived data'!S20*1000</f>
        <v>1234.7196923298541</v>
      </c>
      <c r="S62" s="7">
        <f>'derived data'!T45/'derived data'!T20*1000</f>
        <v>1253.2048008603765</v>
      </c>
      <c r="T62" s="7">
        <f>'derived data'!U45/'derived data'!U20*1000</f>
        <v>1376.9766974180811</v>
      </c>
      <c r="U62" s="7">
        <f>'derived data'!V45/'derived data'!V20*1000</f>
        <v>1401.9099902823789</v>
      </c>
      <c r="V62" s="7">
        <f>'derived data'!W45/'derived data'!W20*1000</f>
        <v>1277.6202518250896</v>
      </c>
      <c r="W62" s="7">
        <f>'derived data'!X45/'derived data'!X20*1000</f>
        <v>1164.0919290212207</v>
      </c>
      <c r="X62" s="7">
        <f>'derived data'!Y45/'derived data'!Y20*1000</f>
        <v>1264.7372949572773</v>
      </c>
      <c r="Y62" s="7">
        <f>'derived data'!Z45/'derived data'!Z20*1000</f>
        <v>1296.8188539424916</v>
      </c>
      <c r="Z62" s="7">
        <f>'derived data'!AA45/'derived data'!AA20*1000</f>
        <v>1153.0074294390629</v>
      </c>
      <c r="AA62" s="7">
        <f>'derived data'!AB45/'derived data'!AB20*1000</f>
        <v>1046.6120492084578</v>
      </c>
      <c r="AB62" s="7">
        <f>'derived data'!AC45/'derived data'!AC20*1000</f>
        <v>1297.8028930244234</v>
      </c>
      <c r="AC62" s="7">
        <f>'derived data'!AD45/'derived data'!AD20*1000</f>
        <v>1661.5418551309886</v>
      </c>
      <c r="AD62" s="7">
        <f>'derived data'!AE45/'derived data'!AE20*1000</f>
        <v>1491.0291954765753</v>
      </c>
      <c r="AE62" s="7">
        <f>'derived data'!AF45/'derived data'!AF20*1000</f>
        <v>1705.0296703205522</v>
      </c>
      <c r="AF62" s="7"/>
    </row>
    <row r="63" spans="1:32" x14ac:dyDescent="0.2">
      <c r="A63" t="s">
        <v>21</v>
      </c>
      <c r="B63" s="7"/>
      <c r="C63" s="7"/>
      <c r="D63" s="7"/>
      <c r="E63" s="7"/>
      <c r="F63" s="7"/>
      <c r="G63" s="7"/>
      <c r="H63" s="7"/>
      <c r="I63" s="7"/>
      <c r="J63" s="7"/>
      <c r="K63" s="7"/>
      <c r="L63" s="7"/>
      <c r="M63" s="7"/>
      <c r="N63" s="7">
        <f>'derived data'!O46/'derived data'!O21*1000</f>
        <v>536.74515260292401</v>
      </c>
      <c r="O63" s="7">
        <f>'derived data'!P46/'derived data'!P21*1000</f>
        <v>525.73422181229557</v>
      </c>
      <c r="P63" s="7">
        <f>'derived data'!Q46/'derived data'!Q21*1000</f>
        <v>549.79152671953511</v>
      </c>
      <c r="Q63" s="7">
        <f>'derived data'!R46/'derived data'!R21*1000</f>
        <v>526.59698416320043</v>
      </c>
      <c r="R63" s="7">
        <f>'derived data'!S46/'derived data'!S21*1000</f>
        <v>505.79649350867851</v>
      </c>
      <c r="S63" s="7">
        <f>'derived data'!T46/'derived data'!T21*1000</f>
        <v>488.88454702283957</v>
      </c>
      <c r="T63" s="7">
        <f>'derived data'!U46/'derived data'!U21*1000</f>
        <v>516.71708973248383</v>
      </c>
      <c r="U63" s="7">
        <f>'derived data'!V46/'derived data'!V21*1000</f>
        <v>574.55881288159867</v>
      </c>
      <c r="V63" s="7">
        <f>'derived data'!W46/'derived data'!W21*1000</f>
        <v>579.63587394843159</v>
      </c>
      <c r="W63" s="7">
        <f>'derived data'!X46/'derived data'!X21*1000</f>
        <v>564.36673716094776</v>
      </c>
      <c r="X63" s="7">
        <f>'derived data'!Y46/'derived data'!Y21*1000</f>
        <v>586.11933289269973</v>
      </c>
      <c r="Y63" s="7">
        <f>'derived data'!Z46/'derived data'!Z21*1000</f>
        <v>610.00934219927842</v>
      </c>
      <c r="Z63" s="7">
        <f>'derived data'!AA46/'derived data'!AA21*1000</f>
        <v>580.96255324913341</v>
      </c>
      <c r="AA63" s="7">
        <f>'derived data'!AB46/'derived data'!AB21*1000</f>
        <v>610.33121761168661</v>
      </c>
      <c r="AB63" s="7">
        <f>'derived data'!AC46/'derived data'!AC21*1000</f>
        <v>598.67660469128282</v>
      </c>
      <c r="AC63" s="7">
        <f>'derived data'!AD46/'derived data'!AD21*1000</f>
        <v>616.39397306373701</v>
      </c>
      <c r="AD63" s="7">
        <f>'derived data'!AE46/'derived data'!AE21*1000</f>
        <v>603.81231750302356</v>
      </c>
      <c r="AE63" s="7">
        <f>'derived data'!AF46/'derived data'!AF21*1000</f>
        <v>724.84605961543207</v>
      </c>
      <c r="AF63" s="7"/>
    </row>
    <row r="64" spans="1:32" x14ac:dyDescent="0.2">
      <c r="A64" t="s">
        <v>22</v>
      </c>
      <c r="B64" s="7"/>
      <c r="C64" s="7"/>
      <c r="D64" s="7"/>
      <c r="E64" s="7"/>
      <c r="F64" s="7"/>
      <c r="G64" s="7"/>
      <c r="H64" s="7"/>
      <c r="I64" s="7"/>
      <c r="J64" s="7"/>
      <c r="K64" s="7"/>
      <c r="L64" s="7"/>
      <c r="M64" s="7"/>
      <c r="N64" s="7">
        <f>'derived data'!O47/'derived data'!O22*1000</f>
        <v>673.1337021550745</v>
      </c>
      <c r="O64" s="7">
        <f>'derived data'!P47/'derived data'!P22*1000</f>
        <v>714.33449978948943</v>
      </c>
      <c r="P64" s="7">
        <f>'derived data'!Q47/'derived data'!Q22*1000</f>
        <v>730.95847569069292</v>
      </c>
      <c r="Q64" s="7">
        <f>'derived data'!R47/'derived data'!R22*1000</f>
        <v>752.00358392649787</v>
      </c>
      <c r="R64" s="7">
        <f>'derived data'!S47/'derived data'!S22*1000</f>
        <v>804.34490405004931</v>
      </c>
      <c r="S64" s="7">
        <f>'derived data'!T47/'derived data'!T22*1000</f>
        <v>789.14770352530172</v>
      </c>
      <c r="T64" s="7">
        <f>'derived data'!U47/'derived data'!U22*1000</f>
        <v>782.13940600006197</v>
      </c>
      <c r="U64" s="7">
        <f>'derived data'!V47/'derived data'!V22*1000</f>
        <v>869.73809524497528</v>
      </c>
      <c r="V64" s="7">
        <f>'derived data'!W47/'derived data'!W22*1000</f>
        <v>866.15384412757408</v>
      </c>
      <c r="W64" s="7">
        <f>'derived data'!X47/'derived data'!X22*1000</f>
        <v>576.04573991423501</v>
      </c>
      <c r="X64" s="7">
        <f>'derived data'!Y47/'derived data'!Y22*1000</f>
        <v>631.56483275233506</v>
      </c>
      <c r="Y64" s="7">
        <f>'derived data'!Z47/'derived data'!Z22*1000</f>
        <v>610.65577753949424</v>
      </c>
      <c r="Z64" s="7">
        <f>'derived data'!AA47/'derived data'!AA22*1000</f>
        <v>619.86584686274512</v>
      </c>
      <c r="AA64" s="7">
        <f>'derived data'!AB47/'derived data'!AB22*1000</f>
        <v>589.74879899458472</v>
      </c>
      <c r="AB64" s="7">
        <f>'derived data'!AC47/'derived data'!AC22*1000</f>
        <v>591.19729513426546</v>
      </c>
      <c r="AC64" s="7">
        <f>'derived data'!AD47/'derived data'!AD22*1000</f>
        <v>528.64336603655602</v>
      </c>
      <c r="AD64" s="7">
        <f>'derived data'!AE47/'derived data'!AE22*1000</f>
        <v>441.44828775377601</v>
      </c>
      <c r="AE64" s="7">
        <f>'derived data'!AF47/'derived data'!AF22*1000</f>
        <v>525.292413375406</v>
      </c>
      <c r="AF64" s="7"/>
    </row>
    <row r="65" spans="1:1" x14ac:dyDescent="0.2">
      <c r="A65" s="20" t="s">
        <v>102</v>
      </c>
    </row>
  </sheetData>
  <phoneticPr fontId="2" type="noConversion"/>
  <pageMargins left="0.78740157499999996" right="0.78740157499999996" top="0.984251969" bottom="0.984251969" header="0.4921259845" footer="0.4921259845"/>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82"/>
  <sheetViews>
    <sheetView zoomScale="70" zoomScaleNormal="70" workbookViewId="0">
      <selection activeCell="B17" sqref="B17"/>
    </sheetView>
  </sheetViews>
  <sheetFormatPr baseColWidth="10" defaultRowHeight="12.75" x14ac:dyDescent="0.2"/>
  <cols>
    <col min="1" max="1" width="11.42578125" style="8"/>
    <col min="2" max="2" width="17.5703125" style="8" customWidth="1"/>
    <col min="3" max="33" width="13.140625" style="8" customWidth="1"/>
    <col min="34" max="16384" width="11.42578125" style="8"/>
  </cols>
  <sheetData>
    <row r="1" spans="2:33" x14ac:dyDescent="0.2">
      <c r="B1" s="8" t="s">
        <v>23</v>
      </c>
    </row>
    <row r="2" spans="2:33" x14ac:dyDescent="0.2">
      <c r="B2" s="9"/>
      <c r="C2" s="9">
        <v>1980</v>
      </c>
      <c r="D2" s="9">
        <v>1981</v>
      </c>
      <c r="E2" s="9">
        <v>1982</v>
      </c>
      <c r="F2" s="9">
        <v>1983</v>
      </c>
      <c r="G2" s="9">
        <v>1984</v>
      </c>
      <c r="H2" s="9">
        <v>1985</v>
      </c>
      <c r="I2" s="9">
        <v>1986</v>
      </c>
      <c r="J2" s="9">
        <v>1987</v>
      </c>
      <c r="K2" s="9">
        <v>1988</v>
      </c>
      <c r="L2" s="9">
        <v>1989</v>
      </c>
      <c r="M2" s="9">
        <v>1990</v>
      </c>
      <c r="N2" s="9">
        <v>1991</v>
      </c>
      <c r="O2" s="9">
        <v>1992</v>
      </c>
      <c r="P2" s="9">
        <v>1993</v>
      </c>
      <c r="Q2" s="9">
        <v>1994</v>
      </c>
      <c r="R2" s="9">
        <v>1995</v>
      </c>
      <c r="S2" s="9">
        <v>1996</v>
      </c>
      <c r="T2" s="9">
        <v>1997</v>
      </c>
      <c r="U2" s="9">
        <v>1998</v>
      </c>
      <c r="V2" s="9">
        <v>1999</v>
      </c>
      <c r="W2" s="9">
        <v>2000</v>
      </c>
      <c r="X2" s="9">
        <v>2001</v>
      </c>
      <c r="Y2" s="9">
        <v>2002</v>
      </c>
      <c r="Z2" s="9">
        <v>2003</v>
      </c>
      <c r="AA2" s="9">
        <v>2004</v>
      </c>
      <c r="AB2" s="9">
        <v>2005</v>
      </c>
      <c r="AC2" s="9">
        <v>2006</v>
      </c>
      <c r="AD2" s="9">
        <v>2007</v>
      </c>
      <c r="AE2" s="9">
        <v>2008</v>
      </c>
      <c r="AF2" s="9">
        <v>2009</v>
      </c>
      <c r="AG2" s="9">
        <v>2010</v>
      </c>
    </row>
    <row r="3" spans="2:33" x14ac:dyDescent="0.2">
      <c r="B3" s="9" t="s">
        <v>0</v>
      </c>
      <c r="C3" s="10"/>
      <c r="D3" s="10"/>
      <c r="E3" s="10"/>
      <c r="F3" s="10"/>
      <c r="G3" s="10"/>
      <c r="H3" s="10"/>
      <c r="I3" s="10"/>
      <c r="J3" s="10"/>
      <c r="K3" s="10"/>
      <c r="L3" s="10"/>
      <c r="M3" s="10"/>
      <c r="N3" s="10"/>
      <c r="O3" s="10">
        <v>1283373.2498510464</v>
      </c>
      <c r="P3" s="10">
        <v>1305678.3158686466</v>
      </c>
      <c r="Q3" s="10">
        <v>1232960.3629826421</v>
      </c>
      <c r="R3" s="19">
        <v>1304825.9046200032</v>
      </c>
      <c r="S3" s="19">
        <v>1336565.7369096722</v>
      </c>
      <c r="T3" s="19">
        <v>1315652.820311252</v>
      </c>
      <c r="U3" s="19">
        <v>1291621.8916228011</v>
      </c>
      <c r="V3" s="19">
        <v>1244002.2100702757</v>
      </c>
      <c r="W3" s="19">
        <v>1323051</v>
      </c>
      <c r="X3" s="19">
        <v>1421863</v>
      </c>
      <c r="Y3" s="19">
        <v>1391656</v>
      </c>
      <c r="Z3" s="19">
        <v>1457771</v>
      </c>
      <c r="AA3" s="19">
        <v>1567966</v>
      </c>
      <c r="AB3" s="19">
        <v>1640327</v>
      </c>
      <c r="AC3" s="19">
        <v>1673049</v>
      </c>
      <c r="AD3" s="19">
        <v>1801215</v>
      </c>
      <c r="AE3" s="74">
        <v>1967465</v>
      </c>
      <c r="AF3" s="29">
        <v>1699444</v>
      </c>
    </row>
    <row r="4" spans="2:33" x14ac:dyDescent="0.2">
      <c r="B4" s="9" t="s">
        <v>1</v>
      </c>
      <c r="C4" s="19">
        <v>5683068.2071791133</v>
      </c>
      <c r="D4" s="19">
        <v>5438963.049624308</v>
      </c>
      <c r="E4" s="19">
        <v>5375267.5081257457</v>
      </c>
      <c r="F4" s="19">
        <v>5300437.9080519509</v>
      </c>
      <c r="G4" s="19">
        <v>5342398.6876589442</v>
      </c>
      <c r="H4" s="19">
        <v>5398969.2869650293</v>
      </c>
      <c r="I4" s="19">
        <v>5467780.7617980698</v>
      </c>
      <c r="J4" s="19">
        <v>5499946.1859182976</v>
      </c>
      <c r="K4" s="19">
        <v>5730516.0812537279</v>
      </c>
      <c r="L4" s="19">
        <v>5872366.6925283307</v>
      </c>
      <c r="M4" s="14">
        <v>5854547.5199999996</v>
      </c>
      <c r="N4" s="14">
        <v>5694139.9900000002</v>
      </c>
      <c r="O4" s="14">
        <v>5707895.8200000003</v>
      </c>
      <c r="P4" s="14">
        <v>5511437.4800000004</v>
      </c>
      <c r="Q4" s="14">
        <v>5746304</v>
      </c>
      <c r="R4" s="19">
        <v>5736724.8300000001</v>
      </c>
      <c r="S4" s="19">
        <v>5691121.8600000003</v>
      </c>
      <c r="T4" s="19">
        <v>5737174.7000000002</v>
      </c>
      <c r="U4" s="19">
        <v>5786438.8700000001</v>
      </c>
      <c r="V4" s="19">
        <v>5877854.5099999998</v>
      </c>
      <c r="W4" s="31">
        <v>6241295</v>
      </c>
      <c r="X4" s="31">
        <v>6164794</v>
      </c>
      <c r="Y4" s="31">
        <v>6118213</v>
      </c>
      <c r="Z4" s="31">
        <v>6013463</v>
      </c>
      <c r="AA4" s="31">
        <v>6268575</v>
      </c>
      <c r="AB4" s="31">
        <v>6291727</v>
      </c>
      <c r="AC4" s="31">
        <v>6451593</v>
      </c>
      <c r="AD4" s="31">
        <v>6515082</v>
      </c>
      <c r="AE4" s="31">
        <v>6307126</v>
      </c>
      <c r="AF4" s="31">
        <v>5625333</v>
      </c>
    </row>
    <row r="5" spans="2:33" x14ac:dyDescent="0.2">
      <c r="B5" s="9" t="s">
        <v>2</v>
      </c>
      <c r="C5" s="11">
        <v>1778739.6436476398</v>
      </c>
      <c r="D5" s="11">
        <v>1708540.1460116806</v>
      </c>
      <c r="E5" s="11">
        <v>1653267.7322036547</v>
      </c>
      <c r="F5" s="11">
        <v>1604834.5434170649</v>
      </c>
      <c r="G5" s="11">
        <v>1650340.9450037498</v>
      </c>
      <c r="H5" s="11">
        <v>1624233.0078440746</v>
      </c>
      <c r="I5" s="11">
        <v>1642892.5307225098</v>
      </c>
      <c r="J5" s="11">
        <v>1725306.2230470034</v>
      </c>
      <c r="K5" s="11">
        <v>1852507.9702200724</v>
      </c>
      <c r="L5" s="11">
        <v>1959502.4245923271</v>
      </c>
      <c r="M5" s="11">
        <v>2096717.8256353345</v>
      </c>
      <c r="N5" s="11">
        <v>2046856.4707499309</v>
      </c>
      <c r="O5" s="11">
        <v>1928582.042304846</v>
      </c>
      <c r="P5" s="11">
        <v>1876749.0169529705</v>
      </c>
      <c r="Q5" s="11">
        <v>1897575.7222613806</v>
      </c>
      <c r="R5" s="22">
        <v>1900012.3946576642</v>
      </c>
      <c r="S5" s="22">
        <v>1937047.2905628991</v>
      </c>
      <c r="T5" s="22">
        <v>1880872.7355645383</v>
      </c>
      <c r="U5" s="22">
        <v>1718701.6194820085</v>
      </c>
      <c r="V5" s="22">
        <v>1719631.2272620487</v>
      </c>
      <c r="W5" s="22">
        <v>1803693.6660845133</v>
      </c>
      <c r="X5" s="22">
        <v>1824746.5564280432</v>
      </c>
      <c r="Y5" s="22">
        <v>1736917.8211066667</v>
      </c>
      <c r="Z5" s="22">
        <v>1650629.8073925551</v>
      </c>
      <c r="AA5" s="22">
        <v>1563052.0974220003</v>
      </c>
      <c r="AB5" s="22">
        <v>1486577.2366656666</v>
      </c>
      <c r="AC5" s="22">
        <v>1486617.6909000003</v>
      </c>
      <c r="AD5" s="22">
        <v>1458044.0906277783</v>
      </c>
      <c r="AE5" s="27">
        <v>1425652.3805111118</v>
      </c>
      <c r="AF5" s="29"/>
    </row>
    <row r="6" spans="2:33" x14ac:dyDescent="0.2">
      <c r="B6" s="9" t="s">
        <v>3</v>
      </c>
      <c r="C6" s="11">
        <v>409838.3146654329</v>
      </c>
      <c r="D6" s="11">
        <v>449109.65029517829</v>
      </c>
      <c r="E6" s="11">
        <v>463340.4066436814</v>
      </c>
      <c r="F6" s="11">
        <v>427018.22384890635</v>
      </c>
      <c r="G6" s="11">
        <v>466146.52039802476</v>
      </c>
      <c r="H6" s="11">
        <v>492390.38032222138</v>
      </c>
      <c r="I6" s="11">
        <v>549716.21993115661</v>
      </c>
      <c r="J6" s="11">
        <v>590460.73428474239</v>
      </c>
      <c r="K6" s="11">
        <v>595312.23372724024</v>
      </c>
      <c r="L6" s="11">
        <v>614604.57374534174</v>
      </c>
      <c r="M6" s="15">
        <v>493228.74699999997</v>
      </c>
      <c r="N6" s="15">
        <v>498709.94900000002</v>
      </c>
      <c r="O6" s="15">
        <v>508743.37400000007</v>
      </c>
      <c r="P6" s="15">
        <v>556583.53500000003</v>
      </c>
      <c r="Q6" s="15">
        <v>511578.576</v>
      </c>
      <c r="R6" s="22">
        <v>550520.978</v>
      </c>
      <c r="S6" s="22">
        <v>597068</v>
      </c>
      <c r="T6" s="22">
        <v>606087</v>
      </c>
      <c r="U6" s="22">
        <v>641102</v>
      </c>
      <c r="V6" s="22">
        <v>593147</v>
      </c>
      <c r="W6" s="25">
        <v>620240</v>
      </c>
      <c r="X6" s="25">
        <v>510874</v>
      </c>
      <c r="Y6" s="25">
        <v>530054</v>
      </c>
      <c r="Z6" s="25">
        <v>547964</v>
      </c>
      <c r="AA6" s="25">
        <v>573062</v>
      </c>
      <c r="AB6" s="25">
        <v>634633</v>
      </c>
      <c r="AC6" s="25">
        <v>713078</v>
      </c>
      <c r="AD6" s="25">
        <v>718607</v>
      </c>
      <c r="AE6" s="26">
        <v>861108</v>
      </c>
      <c r="AF6" s="28">
        <v>861414</v>
      </c>
    </row>
    <row r="7" spans="2:33" x14ac:dyDescent="0.2">
      <c r="B7" s="9" t="s">
        <v>4</v>
      </c>
      <c r="C7" s="11">
        <v>89066.578763657148</v>
      </c>
      <c r="D7" s="11">
        <v>88299.053494764958</v>
      </c>
      <c r="E7" s="11">
        <v>86877.7872637861</v>
      </c>
      <c r="F7" s="11">
        <v>87724.420717142857</v>
      </c>
      <c r="G7" s="11">
        <v>90750.53661193591</v>
      </c>
      <c r="H7" s="11">
        <v>91670.879116340919</v>
      </c>
      <c r="I7" s="11">
        <v>95827.867912393907</v>
      </c>
      <c r="J7" s="11">
        <v>94000.43009478561</v>
      </c>
      <c r="K7" s="11">
        <v>99399.427014953239</v>
      </c>
      <c r="L7" s="11">
        <v>105949.67816987085</v>
      </c>
      <c r="M7" s="15">
        <v>102645</v>
      </c>
      <c r="N7" s="15">
        <v>95201</v>
      </c>
      <c r="O7" s="15">
        <v>90928</v>
      </c>
      <c r="P7" s="15">
        <v>87065</v>
      </c>
      <c r="Q7" s="15">
        <v>92799</v>
      </c>
      <c r="R7" s="22">
        <v>89531</v>
      </c>
      <c r="S7" s="22">
        <v>84170</v>
      </c>
      <c r="T7" s="22">
        <v>83487</v>
      </c>
      <c r="U7" s="22">
        <v>83310</v>
      </c>
      <c r="V7" s="22">
        <v>80691</v>
      </c>
      <c r="W7" s="25">
        <v>87444</v>
      </c>
      <c r="X7" s="25">
        <v>87088</v>
      </c>
      <c r="Y7" s="25">
        <v>85932</v>
      </c>
      <c r="Z7" s="25">
        <v>83134</v>
      </c>
      <c r="AA7" s="25">
        <v>87406</v>
      </c>
      <c r="AB7" s="25">
        <v>90109</v>
      </c>
      <c r="AC7" s="25">
        <v>92774</v>
      </c>
      <c r="AD7" s="25">
        <v>90137</v>
      </c>
      <c r="AE7" s="26">
        <v>91139</v>
      </c>
      <c r="AF7" s="28">
        <v>93056</v>
      </c>
    </row>
    <row r="8" spans="2:33" x14ac:dyDescent="0.2">
      <c r="B8" s="9" t="s">
        <v>5</v>
      </c>
      <c r="C8" s="11">
        <v>525701.01427016605</v>
      </c>
      <c r="D8" s="11">
        <v>549767.39271537389</v>
      </c>
      <c r="E8" s="11">
        <v>518799.62019330217</v>
      </c>
      <c r="F8" s="11">
        <v>523085.70290439558</v>
      </c>
      <c r="G8" s="11">
        <v>488680.07043387287</v>
      </c>
      <c r="H8" s="11">
        <v>544033.86447418691</v>
      </c>
      <c r="I8" s="11">
        <v>559023.47777236172</v>
      </c>
      <c r="J8" s="11">
        <v>547698.87147169991</v>
      </c>
      <c r="K8" s="11">
        <v>525728.0704103997</v>
      </c>
      <c r="L8" s="11">
        <v>570964.90369410894</v>
      </c>
      <c r="M8" s="11">
        <v>582708.63845583191</v>
      </c>
      <c r="N8" s="11">
        <v>546976.20559945621</v>
      </c>
      <c r="O8" s="11">
        <v>564372.21447486372</v>
      </c>
      <c r="P8" s="11">
        <v>566121.04502334504</v>
      </c>
      <c r="Q8" s="11">
        <v>552676.79916473257</v>
      </c>
      <c r="R8" s="22">
        <v>825328.47795687465</v>
      </c>
      <c r="S8" s="22">
        <v>876122.02321422764</v>
      </c>
      <c r="T8" s="22">
        <v>883145.62802230241</v>
      </c>
      <c r="U8" s="22">
        <v>923788.81828403752</v>
      </c>
      <c r="V8" s="22">
        <v>968453.88255016878</v>
      </c>
      <c r="W8" s="22">
        <v>998610.56370125944</v>
      </c>
      <c r="X8" s="22">
        <v>1022385.4922335934</v>
      </c>
      <c r="Y8" s="22">
        <v>997469.36951458501</v>
      </c>
      <c r="Z8" s="22">
        <v>999720.15844054241</v>
      </c>
      <c r="AA8" s="22">
        <v>980890.89105454111</v>
      </c>
      <c r="AB8" s="22">
        <v>1019855.9480452796</v>
      </c>
      <c r="AC8" s="22">
        <v>989211.50057107583</v>
      </c>
      <c r="AD8" s="22">
        <v>1019415.407437342</v>
      </c>
      <c r="AE8" s="27">
        <v>1020229.9470249785</v>
      </c>
      <c r="AF8" s="29"/>
    </row>
    <row r="9" spans="2:33" x14ac:dyDescent="0.2">
      <c r="B9" s="9" t="s">
        <v>6</v>
      </c>
      <c r="C9" s="11">
        <v>937225.46696094749</v>
      </c>
      <c r="D9" s="11">
        <v>877694.20559667877</v>
      </c>
      <c r="E9" s="11">
        <v>779611.51888954849</v>
      </c>
      <c r="F9" s="11">
        <v>812854.25756480789</v>
      </c>
      <c r="G9" s="11">
        <v>844006.17850764899</v>
      </c>
      <c r="H9" s="11">
        <v>873532.29969409492</v>
      </c>
      <c r="I9" s="11">
        <v>913073.22603988659</v>
      </c>
      <c r="J9" s="11">
        <v>918975.5392233762</v>
      </c>
      <c r="K9" s="11">
        <v>966011.07044450485</v>
      </c>
      <c r="L9" s="11">
        <v>935170.61878632125</v>
      </c>
      <c r="M9" s="11">
        <v>906601.79061787657</v>
      </c>
      <c r="N9" s="11">
        <v>853547.34337027569</v>
      </c>
      <c r="O9" s="11">
        <v>892377.8560481983</v>
      </c>
      <c r="P9" s="11">
        <v>887737.58782777097</v>
      </c>
      <c r="Q9" s="11">
        <v>868870.09484131017</v>
      </c>
      <c r="R9" s="22">
        <v>882299.26849705458</v>
      </c>
      <c r="S9" s="22">
        <v>851466.58391330938</v>
      </c>
      <c r="T9" s="22">
        <v>885194.85420023766</v>
      </c>
      <c r="U9" s="22">
        <v>896306.51363049296</v>
      </c>
      <c r="V9" s="22">
        <v>845013.82639946626</v>
      </c>
      <c r="W9" s="22">
        <v>858519.37960027333</v>
      </c>
      <c r="X9" s="22">
        <v>835088.85939655721</v>
      </c>
      <c r="Y9" s="22">
        <v>860126.82995287841</v>
      </c>
      <c r="Z9" s="22">
        <v>843096.5744243745</v>
      </c>
      <c r="AA9" s="22">
        <v>889242.99400738953</v>
      </c>
      <c r="AB9" s="22">
        <v>855849.53455694776</v>
      </c>
      <c r="AC9" s="22">
        <v>912715.59193152643</v>
      </c>
      <c r="AD9" s="22">
        <v>894032.24157092697</v>
      </c>
      <c r="AE9" s="27">
        <v>828603.3514546582</v>
      </c>
      <c r="AF9" s="29"/>
    </row>
    <row r="10" spans="2:33" x14ac:dyDescent="0.2">
      <c r="B10" s="9" t="s">
        <v>7</v>
      </c>
      <c r="C10" s="10"/>
      <c r="D10" s="10"/>
      <c r="E10" s="10"/>
      <c r="F10" s="10"/>
      <c r="G10" s="10"/>
      <c r="H10" s="10"/>
      <c r="I10" s="10"/>
      <c r="J10" s="10"/>
      <c r="K10" s="10"/>
      <c r="L10" s="10"/>
      <c r="M10" s="10"/>
      <c r="N10" s="10"/>
      <c r="O10" s="12">
        <v>105003.45909895431</v>
      </c>
      <c r="P10" s="12">
        <v>104310.55965427804</v>
      </c>
      <c r="Q10" s="12">
        <v>106549.65824119307</v>
      </c>
      <c r="R10" s="21">
        <v>102950.34300650691</v>
      </c>
      <c r="S10" s="22">
        <v>96450.806572344998</v>
      </c>
      <c r="T10" s="22">
        <v>97592.234822189028</v>
      </c>
      <c r="U10" s="22">
        <v>194482.68996043116</v>
      </c>
      <c r="V10" s="22">
        <v>192559.68595204511</v>
      </c>
      <c r="W10" s="25">
        <v>161299</v>
      </c>
      <c r="X10" s="25">
        <v>157652</v>
      </c>
      <c r="Y10" s="25">
        <v>154547</v>
      </c>
      <c r="Z10" s="25">
        <v>158744</v>
      </c>
      <c r="AA10" s="25">
        <v>170739</v>
      </c>
      <c r="AB10" s="25">
        <v>166070</v>
      </c>
      <c r="AC10" s="25">
        <v>164988</v>
      </c>
      <c r="AD10" s="25">
        <v>173628</v>
      </c>
      <c r="AE10" s="26">
        <v>168141</v>
      </c>
      <c r="AF10" s="28"/>
    </row>
    <row r="11" spans="2:33" x14ac:dyDescent="0.2">
      <c r="B11" s="9" t="s">
        <v>8</v>
      </c>
      <c r="C11" s="11">
        <v>5046601.7959198914</v>
      </c>
      <c r="D11" s="11">
        <v>5293902.0284525193</v>
      </c>
      <c r="E11" s="11">
        <v>5128567.7029210757</v>
      </c>
      <c r="F11" s="11">
        <v>5046129.4671068061</v>
      </c>
      <c r="G11" s="11">
        <v>5572517.9129135171</v>
      </c>
      <c r="H11" s="11">
        <v>5606054.7885124208</v>
      </c>
      <c r="I11" s="11">
        <v>5603254.3185858298</v>
      </c>
      <c r="J11" s="11">
        <v>5668541.2622000994</v>
      </c>
      <c r="K11" s="11">
        <v>5510079.7177743558</v>
      </c>
      <c r="L11" s="11">
        <v>5752042.2155119162</v>
      </c>
      <c r="M11" s="11">
        <v>6068602.1669820212</v>
      </c>
      <c r="N11" s="11">
        <v>6030440.2715204181</v>
      </c>
      <c r="O11" s="13">
        <v>6011017.8535463018</v>
      </c>
      <c r="P11" s="13">
        <v>6075503.1218144121</v>
      </c>
      <c r="Q11" s="13">
        <v>6540282.0590438396</v>
      </c>
      <c r="R11" s="22">
        <v>6913244.3916020887</v>
      </c>
      <c r="S11" s="22">
        <v>7171994.8584388122</v>
      </c>
      <c r="T11" s="22">
        <v>7447068.443428657</v>
      </c>
      <c r="U11" s="22">
        <v>7861250.8277067039</v>
      </c>
      <c r="V11" s="22">
        <v>7818786.7605879568</v>
      </c>
      <c r="W11" s="22">
        <v>7878619.663182376</v>
      </c>
      <c r="X11" s="22">
        <v>7932523.6269189101</v>
      </c>
      <c r="Y11" s="22">
        <v>7721639.6068142392</v>
      </c>
      <c r="Z11" s="22">
        <v>7861800.9681888856</v>
      </c>
      <c r="AA11" s="22">
        <v>8248313.3570694989</v>
      </c>
      <c r="AB11" s="22">
        <v>8729667.35860347</v>
      </c>
      <c r="AC11" s="22">
        <v>8812118.5024736132</v>
      </c>
      <c r="AD11" s="22">
        <v>8663749.2315422781</v>
      </c>
      <c r="AE11" s="27">
        <v>7832138.4206739357</v>
      </c>
      <c r="AF11" s="29"/>
    </row>
    <row r="12" spans="2:33" x14ac:dyDescent="0.2">
      <c r="B12" s="23" t="s">
        <v>24</v>
      </c>
      <c r="C12" s="18">
        <v>1708930.74</v>
      </c>
      <c r="D12" s="18">
        <v>1629411.34</v>
      </c>
      <c r="E12" s="18">
        <v>1541502.4</v>
      </c>
      <c r="F12" s="18">
        <v>1514143.31</v>
      </c>
      <c r="G12" s="18">
        <v>1577730.15</v>
      </c>
      <c r="H12" s="18">
        <v>1566844.09</v>
      </c>
      <c r="I12" s="18">
        <v>1578007.24</v>
      </c>
      <c r="J12" s="18">
        <v>1550873.34</v>
      </c>
      <c r="K12" s="18">
        <v>1594707.46</v>
      </c>
      <c r="L12" s="18">
        <v>1617655.85</v>
      </c>
      <c r="M12" s="18">
        <v>1589017.4</v>
      </c>
      <c r="N12" s="18">
        <v>1485074.88</v>
      </c>
      <c r="O12" s="17">
        <v>1527151.17</v>
      </c>
      <c r="P12" s="17">
        <v>1528648.41</v>
      </c>
      <c r="Q12" s="17">
        <v>1615578.16</v>
      </c>
      <c r="R12" s="17">
        <v>1574375.01</v>
      </c>
      <c r="S12" s="17">
        <v>1542765.97</v>
      </c>
      <c r="T12" s="17">
        <v>1533866</v>
      </c>
      <c r="U12" s="17">
        <v>1510282.51</v>
      </c>
      <c r="V12" s="17">
        <v>1520156.99</v>
      </c>
      <c r="W12" s="25">
        <v>1436861</v>
      </c>
      <c r="X12" s="25">
        <v>1354761</v>
      </c>
      <c r="Y12" s="25">
        <v>1322080</v>
      </c>
      <c r="Z12" s="25">
        <v>1305578</v>
      </c>
      <c r="AA12" s="25">
        <v>1320213</v>
      </c>
      <c r="AB12" s="25">
        <v>1279785</v>
      </c>
      <c r="AC12" s="25">
        <v>1313775</v>
      </c>
      <c r="AD12" s="25">
        <v>1312134</v>
      </c>
      <c r="AE12" s="26">
        <v>1300870</v>
      </c>
      <c r="AF12" s="28">
        <v>1238784</v>
      </c>
    </row>
    <row r="13" spans="2:33" x14ac:dyDescent="0.2">
      <c r="B13" s="9" t="s">
        <v>13</v>
      </c>
      <c r="C13" s="12">
        <v>950179.24</v>
      </c>
      <c r="D13" s="12">
        <v>907128.93</v>
      </c>
      <c r="E13" s="12">
        <v>890109</v>
      </c>
      <c r="F13" s="12">
        <v>856809.42</v>
      </c>
      <c r="G13" s="12">
        <v>849518.09</v>
      </c>
      <c r="H13" s="12">
        <v>866301.64</v>
      </c>
      <c r="I13" s="12">
        <v>858344.83</v>
      </c>
      <c r="J13" s="12">
        <v>878284.63</v>
      </c>
      <c r="K13" s="12">
        <v>921335.05</v>
      </c>
      <c r="L13" s="12">
        <v>920888.88</v>
      </c>
      <c r="M13" s="12">
        <v>925658.78</v>
      </c>
      <c r="N13" s="12">
        <v>953850.38</v>
      </c>
      <c r="O13" s="12">
        <v>930005.21</v>
      </c>
      <c r="P13" s="12">
        <v>858137.54</v>
      </c>
      <c r="Q13" s="12">
        <v>888221.18</v>
      </c>
      <c r="R13" s="21">
        <v>861049.12</v>
      </c>
      <c r="S13" s="21">
        <v>855209.55</v>
      </c>
      <c r="T13" s="21">
        <v>872383.45</v>
      </c>
      <c r="U13" s="21">
        <v>891718.85</v>
      </c>
      <c r="V13" s="21">
        <v>894656.84</v>
      </c>
      <c r="W13" s="25">
        <v>877660</v>
      </c>
      <c r="X13" s="25">
        <v>845322</v>
      </c>
      <c r="Y13" s="25">
        <v>850807</v>
      </c>
      <c r="Z13" s="25">
        <v>799684</v>
      </c>
      <c r="AA13" s="25">
        <v>879612</v>
      </c>
      <c r="AB13" s="25">
        <v>852792</v>
      </c>
      <c r="AC13" s="25">
        <v>872427</v>
      </c>
      <c r="AD13" s="25">
        <v>911951</v>
      </c>
      <c r="AE13" s="26">
        <v>892522</v>
      </c>
      <c r="AF13" s="28">
        <v>797249</v>
      </c>
    </row>
    <row r="14" spans="2:33" x14ac:dyDescent="0.2">
      <c r="B14" s="9" t="s">
        <v>14</v>
      </c>
      <c r="C14" s="12">
        <v>700126.5</v>
      </c>
      <c r="D14" s="12">
        <v>646800.18999999994</v>
      </c>
      <c r="E14" s="12">
        <v>674360.28</v>
      </c>
      <c r="F14" s="12">
        <v>691881.24</v>
      </c>
      <c r="G14" s="12">
        <v>656776.22</v>
      </c>
      <c r="H14" s="12">
        <v>690816.45</v>
      </c>
      <c r="I14" s="12">
        <v>716256.18</v>
      </c>
      <c r="J14" s="12">
        <v>744667.85</v>
      </c>
      <c r="K14" s="12">
        <v>811825.28</v>
      </c>
      <c r="L14" s="12">
        <v>819263.08</v>
      </c>
      <c r="M14" s="12">
        <v>786008.28</v>
      </c>
      <c r="N14" s="12">
        <v>729725.55</v>
      </c>
      <c r="O14" s="12">
        <v>724373.89</v>
      </c>
      <c r="P14" s="12">
        <v>703025.82</v>
      </c>
      <c r="Q14" s="12">
        <v>719824.33</v>
      </c>
      <c r="R14" s="21">
        <v>717061.68</v>
      </c>
      <c r="S14" s="21">
        <v>714114.04</v>
      </c>
      <c r="T14" s="21">
        <v>711490.46</v>
      </c>
      <c r="U14" s="21">
        <v>713805.65</v>
      </c>
      <c r="V14" s="21">
        <v>707333.37</v>
      </c>
      <c r="W14" s="25">
        <v>752163</v>
      </c>
      <c r="X14" s="25">
        <v>764297</v>
      </c>
      <c r="Y14" s="25">
        <v>741679</v>
      </c>
      <c r="Z14" s="25">
        <v>740848</v>
      </c>
      <c r="AA14" s="25">
        <v>769385</v>
      </c>
      <c r="AB14" s="25">
        <v>744952</v>
      </c>
      <c r="AC14" s="25">
        <v>745207</v>
      </c>
      <c r="AD14" s="25">
        <v>744045</v>
      </c>
      <c r="AE14" s="26">
        <v>701080</v>
      </c>
      <c r="AF14" s="28">
        <v>634535</v>
      </c>
    </row>
    <row r="15" spans="2:33" x14ac:dyDescent="0.2">
      <c r="B15" s="9" t="s">
        <v>15</v>
      </c>
      <c r="C15" s="12">
        <v>69353.66</v>
      </c>
      <c r="D15" s="12">
        <v>71861.91</v>
      </c>
      <c r="E15" s="12">
        <v>73882.880000000005</v>
      </c>
      <c r="F15" s="12">
        <v>69179.070000000007</v>
      </c>
      <c r="G15" s="12">
        <v>61728.44</v>
      </c>
      <c r="H15" s="12">
        <v>63112.19</v>
      </c>
      <c r="I15" s="12">
        <v>69854.05</v>
      </c>
      <c r="J15" s="12">
        <v>69084.429999999993</v>
      </c>
      <c r="K15" s="12">
        <v>80094.92</v>
      </c>
      <c r="L15" s="12">
        <v>81933.279999999999</v>
      </c>
      <c r="M15" s="12">
        <v>93941.13</v>
      </c>
      <c r="N15" s="12">
        <v>95970.54</v>
      </c>
      <c r="O15" s="12">
        <v>99925.2</v>
      </c>
      <c r="P15" s="12">
        <v>104978.91</v>
      </c>
      <c r="Q15" s="12">
        <v>108612.85</v>
      </c>
      <c r="R15" s="21">
        <v>115250.01</v>
      </c>
      <c r="S15" s="21">
        <v>124707.72</v>
      </c>
      <c r="T15" s="21">
        <v>135879.43</v>
      </c>
      <c r="U15" s="21">
        <v>140849.76999999999</v>
      </c>
      <c r="V15" s="21">
        <v>143421.26</v>
      </c>
      <c r="W15" s="25">
        <v>190732</v>
      </c>
      <c r="X15" s="25">
        <v>200056</v>
      </c>
      <c r="Y15" s="25">
        <v>195029</v>
      </c>
      <c r="Z15" s="25">
        <v>171131</v>
      </c>
      <c r="AA15" s="25">
        <v>185118</v>
      </c>
      <c r="AB15" s="25">
        <v>185268</v>
      </c>
      <c r="AC15" s="25">
        <v>211101</v>
      </c>
      <c r="AD15" s="25">
        <v>217159</v>
      </c>
      <c r="AE15" s="26">
        <v>230176</v>
      </c>
      <c r="AF15" s="28">
        <v>204673</v>
      </c>
    </row>
    <row r="16" spans="2:33" x14ac:dyDescent="0.2">
      <c r="B16" s="9" t="s">
        <v>16</v>
      </c>
      <c r="C16" s="12">
        <v>170668.27</v>
      </c>
      <c r="D16" s="12">
        <v>164094.84</v>
      </c>
      <c r="E16" s="12">
        <v>175298.92</v>
      </c>
      <c r="F16" s="12">
        <v>175530.86</v>
      </c>
      <c r="G16" s="12">
        <v>170852.76</v>
      </c>
      <c r="H16" s="12">
        <v>174034.57</v>
      </c>
      <c r="I16" s="12">
        <v>182822.39</v>
      </c>
      <c r="J16" s="12">
        <v>180742.17</v>
      </c>
      <c r="K16" s="12">
        <v>185857.73</v>
      </c>
      <c r="L16" s="12">
        <v>204002.21</v>
      </c>
      <c r="M16" s="12">
        <v>200988.1</v>
      </c>
      <c r="N16" s="12">
        <v>169630.6</v>
      </c>
      <c r="O16" s="12">
        <v>166350.68</v>
      </c>
      <c r="P16" s="12">
        <v>153006.70000000001</v>
      </c>
      <c r="Q16" s="12">
        <v>172922.15</v>
      </c>
      <c r="R16" s="21">
        <v>170932.46</v>
      </c>
      <c r="S16" s="21">
        <v>159033.71</v>
      </c>
      <c r="T16" s="21">
        <v>172619.78</v>
      </c>
      <c r="U16" s="21">
        <v>171153.57</v>
      </c>
      <c r="V16" s="21">
        <v>184587.67</v>
      </c>
      <c r="W16" s="25">
        <v>177505</v>
      </c>
      <c r="X16" s="25">
        <v>181510</v>
      </c>
      <c r="Y16" s="25">
        <v>187353</v>
      </c>
      <c r="Z16" s="25">
        <v>201920</v>
      </c>
      <c r="AA16" s="25">
        <v>198059</v>
      </c>
      <c r="AB16" s="25">
        <v>205382</v>
      </c>
      <c r="AC16" s="25">
        <v>219543</v>
      </c>
      <c r="AD16" s="25">
        <v>219458</v>
      </c>
      <c r="AE16" s="26">
        <v>219628</v>
      </c>
      <c r="AF16" s="28">
        <v>184227</v>
      </c>
    </row>
    <row r="17" spans="2:34" x14ac:dyDescent="0.2">
      <c r="B17" s="9" t="s">
        <v>17</v>
      </c>
      <c r="C17" s="12">
        <v>386406.77</v>
      </c>
      <c r="D17" s="12">
        <v>382806.05</v>
      </c>
      <c r="E17" s="12">
        <v>394904.66</v>
      </c>
      <c r="F17" s="12">
        <v>396399.33</v>
      </c>
      <c r="G17" s="12">
        <v>400918.66</v>
      </c>
      <c r="H17" s="12">
        <v>400280.88</v>
      </c>
      <c r="I17" s="12">
        <v>406327.73</v>
      </c>
      <c r="J17" s="12">
        <v>420506.33</v>
      </c>
      <c r="K17" s="12">
        <v>441282.02</v>
      </c>
      <c r="L17" s="12">
        <v>474633.47</v>
      </c>
      <c r="M17" s="12">
        <v>495047.44</v>
      </c>
      <c r="N17" s="12">
        <v>500653.06</v>
      </c>
      <c r="O17" s="12">
        <v>504012.04</v>
      </c>
      <c r="P17" s="12">
        <v>468464.63</v>
      </c>
      <c r="Q17" s="12">
        <v>470808.3</v>
      </c>
      <c r="R17" s="21">
        <v>490603.11</v>
      </c>
      <c r="S17" s="21">
        <v>505838.39</v>
      </c>
      <c r="T17" s="21">
        <v>520174.41</v>
      </c>
      <c r="U17" s="21">
        <v>568321.53</v>
      </c>
      <c r="V17" s="21">
        <v>576838.87</v>
      </c>
      <c r="W17" s="25">
        <v>689940</v>
      </c>
      <c r="X17" s="25">
        <v>710365</v>
      </c>
      <c r="Y17" s="25">
        <v>773997</v>
      </c>
      <c r="Z17" s="25">
        <v>817212</v>
      </c>
      <c r="AA17" s="25">
        <v>841250</v>
      </c>
      <c r="AB17" s="25">
        <v>868308</v>
      </c>
      <c r="AC17" s="25">
        <v>917658</v>
      </c>
      <c r="AD17" s="25">
        <v>939851</v>
      </c>
      <c r="AE17" s="26">
        <v>812329</v>
      </c>
      <c r="AF17" s="28">
        <v>646043</v>
      </c>
    </row>
    <row r="18" spans="2:34" x14ac:dyDescent="0.2">
      <c r="B18" s="9" t="s">
        <v>18</v>
      </c>
      <c r="C18" s="10"/>
      <c r="D18" s="10"/>
      <c r="E18" s="10"/>
      <c r="F18" s="10"/>
      <c r="G18" s="10"/>
      <c r="H18" s="10"/>
      <c r="I18" s="10"/>
      <c r="J18" s="10"/>
      <c r="K18" s="10"/>
      <c r="L18" s="10"/>
      <c r="M18" s="10"/>
      <c r="N18" s="10"/>
      <c r="O18" s="12">
        <v>485427.47267966327</v>
      </c>
      <c r="P18" s="12">
        <v>518008.94166152272</v>
      </c>
      <c r="Q18" s="12">
        <v>477598.68321232992</v>
      </c>
      <c r="R18" s="21">
        <v>507630.39068432758</v>
      </c>
      <c r="S18" s="21">
        <v>523378.97000456374</v>
      </c>
      <c r="T18" s="21">
        <v>511324.02647399699</v>
      </c>
      <c r="U18" s="21">
        <v>521078.75867459981</v>
      </c>
      <c r="V18" s="21">
        <v>514547.40663126507</v>
      </c>
      <c r="W18" s="25">
        <v>559060</v>
      </c>
      <c r="X18" s="25">
        <v>530407</v>
      </c>
      <c r="Y18" s="25">
        <v>512786</v>
      </c>
      <c r="Z18" s="25">
        <v>534162</v>
      </c>
      <c r="AA18" s="25">
        <v>557816</v>
      </c>
      <c r="AB18" s="25">
        <v>565982</v>
      </c>
      <c r="AC18" s="25">
        <v>573576</v>
      </c>
      <c r="AD18" s="25">
        <v>638287</v>
      </c>
      <c r="AE18" s="26">
        <v>655618</v>
      </c>
      <c r="AF18" s="28">
        <v>627631</v>
      </c>
    </row>
    <row r="19" spans="2:34" x14ac:dyDescent="0.2">
      <c r="B19" s="9" t="s">
        <v>19</v>
      </c>
      <c r="C19" s="10"/>
      <c r="D19" s="10"/>
      <c r="E19" s="10"/>
      <c r="F19" s="10"/>
      <c r="G19" s="10"/>
      <c r="H19" s="10"/>
      <c r="I19" s="10"/>
      <c r="J19" s="10"/>
      <c r="K19" s="10"/>
      <c r="L19" s="10"/>
      <c r="M19" s="10"/>
      <c r="N19" s="10"/>
      <c r="O19" s="12">
        <v>205069.38015631877</v>
      </c>
      <c r="P19" s="12">
        <v>201310.02769170288</v>
      </c>
      <c r="Q19" s="12">
        <v>181547.27308012714</v>
      </c>
      <c r="R19" s="21">
        <v>189520.67540417195</v>
      </c>
      <c r="S19" s="21">
        <v>204996.49451641494</v>
      </c>
      <c r="T19" s="21">
        <v>205745.12836157397</v>
      </c>
      <c r="U19" s="21">
        <v>190531.27654025704</v>
      </c>
      <c r="V19" s="21">
        <v>177852.4792872995</v>
      </c>
      <c r="W19" s="25">
        <v>182125</v>
      </c>
      <c r="X19" s="25">
        <v>184149</v>
      </c>
      <c r="Y19" s="25">
        <v>172725</v>
      </c>
      <c r="Z19" s="25">
        <v>177619</v>
      </c>
      <c r="AA19" s="25">
        <v>188586</v>
      </c>
      <c r="AB19" s="25">
        <v>187074</v>
      </c>
      <c r="AC19" s="25">
        <v>192875</v>
      </c>
      <c r="AD19" s="25">
        <v>195675</v>
      </c>
      <c r="AE19" s="26">
        <v>192588</v>
      </c>
      <c r="AF19" s="28">
        <v>175702</v>
      </c>
    </row>
    <row r="20" spans="2:34" x14ac:dyDescent="0.2">
      <c r="B20" s="9" t="s">
        <v>20</v>
      </c>
      <c r="C20" s="10"/>
      <c r="D20" s="10"/>
      <c r="E20" s="10"/>
      <c r="F20" s="10"/>
      <c r="G20" s="10"/>
      <c r="H20" s="10"/>
      <c r="I20" s="10"/>
      <c r="J20" s="10"/>
      <c r="K20" s="10"/>
      <c r="L20" s="10"/>
      <c r="M20" s="10"/>
      <c r="N20" s="10"/>
      <c r="O20" s="12">
        <v>90318.233711816341</v>
      </c>
      <c r="P20" s="12">
        <v>90134.57751228378</v>
      </c>
      <c r="Q20" s="12">
        <v>91702.820245921714</v>
      </c>
      <c r="R20" s="21">
        <v>104545.3190697196</v>
      </c>
      <c r="S20" s="21">
        <v>108170.56714951908</v>
      </c>
      <c r="T20" s="21">
        <v>109907.8203222952</v>
      </c>
      <c r="U20" s="21">
        <v>104103.18677780531</v>
      </c>
      <c r="V20" s="21">
        <v>105521.38274598001</v>
      </c>
      <c r="W20" s="25">
        <v>120679</v>
      </c>
      <c r="X20" s="25">
        <v>137365</v>
      </c>
      <c r="Y20" s="25">
        <v>132131</v>
      </c>
      <c r="Z20" s="25">
        <v>133824</v>
      </c>
      <c r="AA20" s="25">
        <v>157736</v>
      </c>
      <c r="AB20" s="25">
        <v>180660</v>
      </c>
      <c r="AC20" s="25">
        <v>151371</v>
      </c>
      <c r="AD20" s="25">
        <v>118369</v>
      </c>
      <c r="AE20" s="26">
        <v>133085</v>
      </c>
      <c r="AF20" s="28">
        <v>108469</v>
      </c>
    </row>
    <row r="21" spans="2:34" x14ac:dyDescent="0.2">
      <c r="B21" s="9" t="s">
        <v>21</v>
      </c>
      <c r="C21" s="10"/>
      <c r="D21" s="10"/>
      <c r="E21" s="10"/>
      <c r="F21" s="10"/>
      <c r="G21" s="10"/>
      <c r="H21" s="10"/>
      <c r="I21" s="10"/>
      <c r="J21" s="10"/>
      <c r="K21" s="10"/>
      <c r="L21" s="10"/>
      <c r="M21" s="10"/>
      <c r="N21" s="10"/>
      <c r="O21" s="12">
        <v>109157.26943386806</v>
      </c>
      <c r="P21" s="12">
        <v>109797.66023412778</v>
      </c>
      <c r="Q21" s="12">
        <v>106891.75000687012</v>
      </c>
      <c r="R21" s="21">
        <v>114794.81743721006</v>
      </c>
      <c r="S21" s="21">
        <v>108284.79495787618</v>
      </c>
      <c r="T21" s="21">
        <v>105783.57578478329</v>
      </c>
      <c r="U21" s="21">
        <v>104096.23753270367</v>
      </c>
      <c r="V21" s="21">
        <v>97772.890138535629</v>
      </c>
      <c r="W21" s="25">
        <v>102466</v>
      </c>
      <c r="X21" s="25">
        <v>109607</v>
      </c>
      <c r="Y21" s="25">
        <v>110447</v>
      </c>
      <c r="Z21" s="25">
        <v>111964</v>
      </c>
      <c r="AA21" s="25">
        <v>125495</v>
      </c>
      <c r="AB21" s="25">
        <v>127052</v>
      </c>
      <c r="AC21" s="25">
        <v>137958</v>
      </c>
      <c r="AD21" s="25">
        <v>142633</v>
      </c>
      <c r="AE21" s="26">
        <v>154619</v>
      </c>
      <c r="AF21" s="28">
        <v>121747</v>
      </c>
    </row>
    <row r="22" spans="2:34" x14ac:dyDescent="0.2">
      <c r="B22" s="9" t="s">
        <v>22</v>
      </c>
      <c r="C22" s="10"/>
      <c r="D22" s="10"/>
      <c r="E22" s="10"/>
      <c r="F22" s="10"/>
      <c r="G22" s="10"/>
      <c r="H22" s="10"/>
      <c r="I22" s="10"/>
      <c r="J22" s="10"/>
      <c r="K22" s="10"/>
      <c r="L22" s="10"/>
      <c r="M22" s="10"/>
      <c r="N22" s="10"/>
      <c r="O22" s="12">
        <v>207624.11408395474</v>
      </c>
      <c r="P22" s="12">
        <v>198819.85222868796</v>
      </c>
      <c r="Q22" s="12">
        <v>202118.56443746429</v>
      </c>
      <c r="R22" s="21">
        <v>210674.31941319708</v>
      </c>
      <c r="S22" s="21">
        <v>204924.51619951293</v>
      </c>
      <c r="T22" s="21">
        <v>196404.62823070312</v>
      </c>
      <c r="U22" s="21">
        <v>188786.74210411578</v>
      </c>
      <c r="V22" s="21">
        <v>167971.48389694389</v>
      </c>
      <c r="W22" s="25">
        <v>172731</v>
      </c>
      <c r="X22" s="25">
        <v>274471</v>
      </c>
      <c r="Y22" s="25">
        <v>263053</v>
      </c>
      <c r="Z22" s="25">
        <v>286307</v>
      </c>
      <c r="AA22" s="25">
        <v>306000</v>
      </c>
      <c r="AB22" s="25">
        <v>334986</v>
      </c>
      <c r="AC22" s="25">
        <v>360480</v>
      </c>
      <c r="AD22" s="25">
        <v>428602</v>
      </c>
      <c r="AE22" s="26">
        <v>550978</v>
      </c>
      <c r="AF22" s="28">
        <v>432585</v>
      </c>
    </row>
    <row r="23" spans="2:34" x14ac:dyDescent="0.2">
      <c r="B23" s="73" t="s">
        <v>99</v>
      </c>
    </row>
    <row r="26" spans="2:34" x14ac:dyDescent="0.2">
      <c r="B26" s="38" t="s">
        <v>26</v>
      </c>
    </row>
    <row r="27" spans="2:34" x14ac:dyDescent="0.2">
      <c r="B27" s="9"/>
      <c r="C27" s="9">
        <v>1980</v>
      </c>
      <c r="D27" s="9">
        <v>1981</v>
      </c>
      <c r="E27" s="9">
        <v>1982</v>
      </c>
      <c r="F27" s="9">
        <v>1983</v>
      </c>
      <c r="G27" s="9">
        <v>1984</v>
      </c>
      <c r="H27" s="9">
        <v>1985</v>
      </c>
      <c r="I27" s="9">
        <v>1986</v>
      </c>
      <c r="J27" s="9">
        <v>1987</v>
      </c>
      <c r="K27" s="9">
        <v>1988</v>
      </c>
      <c r="L27" s="9">
        <v>1989</v>
      </c>
      <c r="M27" s="9">
        <v>1990</v>
      </c>
      <c r="N27" s="9">
        <v>1991</v>
      </c>
      <c r="O27" s="9">
        <v>1992</v>
      </c>
      <c r="P27" s="9">
        <v>1993</v>
      </c>
      <c r="Q27" s="9">
        <v>1994</v>
      </c>
      <c r="R27" s="9">
        <v>1995</v>
      </c>
      <c r="S27" s="9">
        <v>1996</v>
      </c>
      <c r="T27" s="9">
        <v>1997</v>
      </c>
      <c r="U27" s="9">
        <v>1998</v>
      </c>
      <c r="V27" s="9">
        <v>1999</v>
      </c>
      <c r="W27" s="9">
        <v>2000</v>
      </c>
      <c r="X27" s="9">
        <v>2001</v>
      </c>
      <c r="Y27" s="9">
        <v>2002</v>
      </c>
      <c r="Z27" s="9">
        <v>2003</v>
      </c>
      <c r="AA27" s="9">
        <v>2004</v>
      </c>
      <c r="AB27" s="9">
        <v>2005</v>
      </c>
      <c r="AC27" s="9">
        <v>2006</v>
      </c>
      <c r="AD27" s="9">
        <v>2007</v>
      </c>
      <c r="AE27" s="9">
        <v>2008</v>
      </c>
      <c r="AF27" s="9">
        <v>2009</v>
      </c>
      <c r="AG27" s="9">
        <v>2010</v>
      </c>
      <c r="AH27" s="9">
        <v>2011</v>
      </c>
    </row>
    <row r="28" spans="2:34" x14ac:dyDescent="0.2">
      <c r="B28" s="9" t="s">
        <v>0</v>
      </c>
      <c r="C28" s="10"/>
      <c r="D28" s="10"/>
      <c r="E28" s="10"/>
      <c r="F28" s="10"/>
      <c r="G28" s="10"/>
      <c r="H28" s="10"/>
      <c r="I28" s="10"/>
      <c r="J28" s="10"/>
      <c r="K28" s="10"/>
      <c r="L28" s="29">
        <v>1238084.0361800001</v>
      </c>
      <c r="M28" s="29">
        <v>1152018.66775</v>
      </c>
      <c r="N28" s="29">
        <v>1038261.01694</v>
      </c>
      <c r="O28" s="29">
        <v>998438.14491999988</v>
      </c>
      <c r="P28" s="29">
        <v>1005060.4249700001</v>
      </c>
      <c r="Q28" s="29">
        <v>1040406.4802500001</v>
      </c>
      <c r="R28" s="29">
        <v>1098228.0485299998</v>
      </c>
      <c r="S28" s="29">
        <v>1140558.3246200001</v>
      </c>
      <c r="T28" s="29">
        <v>1170175.7613299999</v>
      </c>
      <c r="U28" s="29">
        <v>1201854.0143500001</v>
      </c>
      <c r="V28" s="29">
        <v>1234904.2112699999</v>
      </c>
      <c r="W28" s="29">
        <v>1287394.9985199999</v>
      </c>
      <c r="X28" s="29">
        <v>1325885.9463700003</v>
      </c>
      <c r="Y28" s="29">
        <v>1367252.3892200002</v>
      </c>
      <c r="Z28" s="29">
        <v>1427175.8606399999</v>
      </c>
      <c r="AA28" s="29">
        <v>1508306.0438400002</v>
      </c>
      <c r="AB28" s="29">
        <v>1581644.6878499999</v>
      </c>
      <c r="AC28" s="29">
        <v>1685517.1171099998</v>
      </c>
      <c r="AD28" s="29">
        <v>1789066.8032500001</v>
      </c>
      <c r="AE28" s="29">
        <v>1865362.39989</v>
      </c>
      <c r="AF28" s="29">
        <v>1796990.8356600001</v>
      </c>
      <c r="AG28" s="29">
        <v>1838101.9025999999</v>
      </c>
      <c r="AH28" s="29">
        <v>1892180.0416799998</v>
      </c>
    </row>
    <row r="29" spans="2:34" x14ac:dyDescent="0.2">
      <c r="B29" s="9" t="s">
        <v>1</v>
      </c>
      <c r="C29" s="29">
        <v>8009684.218700001</v>
      </c>
      <c r="D29" s="29">
        <v>8017745.9532099999</v>
      </c>
      <c r="E29" s="29">
        <v>8086253.7392200008</v>
      </c>
      <c r="F29" s="29">
        <v>8234450.8758999994</v>
      </c>
      <c r="G29" s="29">
        <v>8427066.1882199999</v>
      </c>
      <c r="H29" s="29">
        <v>8629430.8841399997</v>
      </c>
      <c r="I29" s="29">
        <v>8875317.8695099987</v>
      </c>
      <c r="J29" s="29">
        <v>9132240.2301000003</v>
      </c>
      <c r="K29" s="29">
        <v>9519637.5829499997</v>
      </c>
      <c r="L29" s="29">
        <v>9854639.8577200007</v>
      </c>
      <c r="M29" s="29">
        <v>10107263.48927</v>
      </c>
      <c r="N29" s="29">
        <v>10301366.438440001</v>
      </c>
      <c r="O29" s="29">
        <v>10415861.91443</v>
      </c>
      <c r="P29" s="29">
        <v>10384320.60166</v>
      </c>
      <c r="Q29" s="29">
        <v>10673838.78328</v>
      </c>
      <c r="R29" s="29">
        <v>10967197.75904</v>
      </c>
      <c r="S29" s="29">
        <v>11160013.316029998</v>
      </c>
      <c r="T29" s="29">
        <v>11465446.34385</v>
      </c>
      <c r="U29" s="29">
        <v>11803625.204129998</v>
      </c>
      <c r="V29" s="29">
        <v>12164147.244209999</v>
      </c>
      <c r="W29" s="29">
        <v>12632026.160249999</v>
      </c>
      <c r="X29" s="29">
        <v>12890123.543980001</v>
      </c>
      <c r="Y29" s="29">
        <v>13039155.031920001</v>
      </c>
      <c r="Z29" s="29">
        <v>13186978.016919998</v>
      </c>
      <c r="AA29" s="29">
        <v>13497082.915709998</v>
      </c>
      <c r="AB29" s="29">
        <v>13735797.116249999</v>
      </c>
      <c r="AC29" s="29">
        <v>14168355.616670003</v>
      </c>
      <c r="AD29" s="29">
        <v>14569382.836849999</v>
      </c>
      <c r="AE29" s="29">
        <v>14599322.282730002</v>
      </c>
      <c r="AF29" s="29">
        <v>13959716.95851</v>
      </c>
      <c r="AG29" s="29">
        <v>14211921.279649999</v>
      </c>
      <c r="AH29" s="29">
        <v>14416064.56897</v>
      </c>
    </row>
    <row r="30" spans="2:34" x14ac:dyDescent="0.2">
      <c r="B30" s="9" t="s">
        <v>2</v>
      </c>
      <c r="C30" s="30">
        <v>2815545.8864000002</v>
      </c>
      <c r="D30" s="30">
        <v>2904812.89585</v>
      </c>
      <c r="E30" s="30">
        <v>2993613.1778500001</v>
      </c>
      <c r="F30" s="30">
        <v>3063132.2310000001</v>
      </c>
      <c r="G30" s="30">
        <v>3183122.4721599999</v>
      </c>
      <c r="H30" s="30">
        <v>3323305.8558</v>
      </c>
      <c r="I30" s="30">
        <v>3419528.8993099998</v>
      </c>
      <c r="J30" s="30">
        <v>3561744.3424499999</v>
      </c>
      <c r="K30" s="30">
        <v>3782395.1280700001</v>
      </c>
      <c r="L30" s="30">
        <v>3965133.2842000001</v>
      </c>
      <c r="M30" s="30">
        <v>4166714.6634300002</v>
      </c>
      <c r="N30" s="30">
        <v>4305230.4579499997</v>
      </c>
      <c r="O30" s="30">
        <v>4340491.5808899999</v>
      </c>
      <c r="P30" s="30">
        <v>4347916.5438400004</v>
      </c>
      <c r="Q30" s="30">
        <v>4029828.0741099999</v>
      </c>
      <c r="R30" s="30">
        <v>4108101.1746399999</v>
      </c>
      <c r="S30" s="30">
        <v>4215324.8594899997</v>
      </c>
      <c r="T30" s="30">
        <v>4282585.78804</v>
      </c>
      <c r="U30" s="30">
        <v>4196799.2635899996</v>
      </c>
      <c r="V30" s="30">
        <v>4188433.47646</v>
      </c>
      <c r="W30" s="30">
        <v>4282987.1654300001</v>
      </c>
      <c r="X30" s="30">
        <v>4298211.5450499998</v>
      </c>
      <c r="Y30" s="30">
        <v>4310656.95</v>
      </c>
      <c r="Z30" s="30">
        <v>4383296.33555</v>
      </c>
      <c r="AA30" s="30">
        <v>4486774.1321</v>
      </c>
      <c r="AB30" s="30">
        <v>4545224.6014900003</v>
      </c>
      <c r="AC30" s="30">
        <v>4622170.9017099999</v>
      </c>
      <c r="AD30" s="30">
        <v>4723497.4958600001</v>
      </c>
      <c r="AE30" s="30">
        <v>4674295.8438600004</v>
      </c>
      <c r="AF30" s="30">
        <v>4415948.6115600001</v>
      </c>
      <c r="AG30" s="30">
        <v>4611800.9335500002</v>
      </c>
      <c r="AH30" s="30">
        <v>4588741.9288799996</v>
      </c>
    </row>
    <row r="31" spans="2:34" x14ac:dyDescent="0.2">
      <c r="B31" s="9" t="s">
        <v>3</v>
      </c>
      <c r="C31" s="30">
        <v>265099.57418</v>
      </c>
      <c r="D31" s="30">
        <v>276585.05183000001</v>
      </c>
      <c r="E31" s="30">
        <v>290458.64254999999</v>
      </c>
      <c r="F31" s="30">
        <v>301164.17885999999</v>
      </c>
      <c r="G31" s="30">
        <v>318469.21882000001</v>
      </c>
      <c r="H31" s="30">
        <v>334722.14277999999</v>
      </c>
      <c r="I31" s="30">
        <v>358146.72249999997</v>
      </c>
      <c r="J31" s="30">
        <v>389397.0551</v>
      </c>
      <c r="K31" s="30">
        <v>404545.18410999997</v>
      </c>
      <c r="L31" s="30">
        <v>409160.44675</v>
      </c>
      <c r="M31" s="30">
        <v>446885.90211999998</v>
      </c>
      <c r="N31" s="30">
        <v>451026.37231000001</v>
      </c>
      <c r="O31" s="30">
        <v>478017.06552</v>
      </c>
      <c r="P31" s="30">
        <v>516459.29463999998</v>
      </c>
      <c r="Q31" s="30">
        <v>488283.01669999998</v>
      </c>
      <c r="R31" s="30">
        <v>523396.51562999998</v>
      </c>
      <c r="S31" s="30">
        <v>560062.11341999995</v>
      </c>
      <c r="T31" s="30">
        <v>602228.07515000005</v>
      </c>
      <c r="U31" s="30">
        <v>620848.14439999999</v>
      </c>
      <c r="V31" s="30">
        <v>599954.46889000002</v>
      </c>
      <c r="W31" s="30">
        <v>640598.11624999996</v>
      </c>
      <c r="X31" s="30">
        <v>604100.18932</v>
      </c>
      <c r="Y31" s="30">
        <v>641335.95623000001</v>
      </c>
      <c r="Z31" s="30">
        <v>675103.99617000006</v>
      </c>
      <c r="AA31" s="30">
        <v>738312.68412999995</v>
      </c>
      <c r="AB31" s="30">
        <v>800342.89445000002</v>
      </c>
      <c r="AC31" s="30">
        <v>855514.44663000002</v>
      </c>
      <c r="AD31" s="30">
        <v>895454.81785999995</v>
      </c>
      <c r="AE31" s="30">
        <v>901354.41845</v>
      </c>
      <c r="AF31" s="30">
        <v>857856.17908000003</v>
      </c>
      <c r="AG31" s="30">
        <v>935111.15061000001</v>
      </c>
      <c r="AH31" s="30">
        <v>1004969.70065</v>
      </c>
    </row>
    <row r="32" spans="2:34" x14ac:dyDescent="0.2">
      <c r="B32" s="9" t="s">
        <v>4</v>
      </c>
      <c r="C32" s="30">
        <v>219247.18328999999</v>
      </c>
      <c r="D32" s="30">
        <v>222708.43239</v>
      </c>
      <c r="E32" s="30">
        <v>219506.82268000001</v>
      </c>
      <c r="F32" s="30">
        <v>220618.51811</v>
      </c>
      <c r="G32" s="30">
        <v>227296.00448999999</v>
      </c>
      <c r="H32" s="30">
        <v>235066.90182999999</v>
      </c>
      <c r="I32" s="30">
        <v>238892.01175999999</v>
      </c>
      <c r="J32" s="30">
        <v>240649.14877999999</v>
      </c>
      <c r="K32" s="30">
        <v>248136.63693000001</v>
      </c>
      <c r="L32" s="30">
        <v>258906.18640999999</v>
      </c>
      <c r="M32" s="30">
        <v>268598.78094999999</v>
      </c>
      <c r="N32" s="30">
        <v>266057.30667999998</v>
      </c>
      <c r="O32" s="30">
        <v>266322.88595999999</v>
      </c>
      <c r="P32" s="30">
        <v>265829.4094</v>
      </c>
      <c r="Q32" s="30">
        <v>268994.96296999999</v>
      </c>
      <c r="R32" s="30">
        <v>269937.08314</v>
      </c>
      <c r="S32" s="30">
        <v>271633.43923000002</v>
      </c>
      <c r="T32" s="30">
        <v>277271.64221000002</v>
      </c>
      <c r="U32" s="30">
        <v>284587.69056999998</v>
      </c>
      <c r="V32" s="30">
        <v>288319.01727000001</v>
      </c>
      <c r="W32" s="30">
        <v>298646.90467999998</v>
      </c>
      <c r="X32" s="30">
        <v>302087.55352000002</v>
      </c>
      <c r="Y32" s="30">
        <v>303426.22749999998</v>
      </c>
      <c r="Z32" s="30">
        <v>302826.06702999998</v>
      </c>
      <c r="AA32" s="30">
        <v>310495.73418000003</v>
      </c>
      <c r="AB32" s="30">
        <v>318694.82416000002</v>
      </c>
      <c r="AC32" s="30">
        <v>330264.68167999998</v>
      </c>
      <c r="AD32" s="30">
        <v>342301.27711999998</v>
      </c>
      <c r="AE32" s="30">
        <v>349474.10794000002</v>
      </c>
      <c r="AF32" s="30">
        <v>342910.87807999999</v>
      </c>
      <c r="AG32" s="30">
        <v>352217.63267999998</v>
      </c>
      <c r="AH32" s="30">
        <v>358173.26649000001</v>
      </c>
    </row>
    <row r="33" spans="2:34" x14ac:dyDescent="0.2">
      <c r="B33" s="9" t="s">
        <v>5</v>
      </c>
      <c r="C33" s="30">
        <v>383346.94464</v>
      </c>
      <c r="D33" s="30">
        <v>398157.27419000003</v>
      </c>
      <c r="E33" s="30">
        <v>397669.54152999999</v>
      </c>
      <c r="F33" s="30">
        <v>397718.67878000002</v>
      </c>
      <c r="G33" s="30">
        <v>425160.92001</v>
      </c>
      <c r="H33" s="30">
        <v>446683.03321000002</v>
      </c>
      <c r="I33" s="30">
        <v>455955.41327999998</v>
      </c>
      <c r="J33" s="30">
        <v>478496.66933</v>
      </c>
      <c r="K33" s="30">
        <v>499993.30394999997</v>
      </c>
      <c r="L33" s="30">
        <v>521983.13092000003</v>
      </c>
      <c r="M33" s="30">
        <v>529917.88598999998</v>
      </c>
      <c r="N33" s="30">
        <v>524301.29162000003</v>
      </c>
      <c r="O33" s="30">
        <v>538800.68160000001</v>
      </c>
      <c r="P33" s="30">
        <v>560065.88489999995</v>
      </c>
      <c r="Q33" s="30">
        <v>586742.96342000004</v>
      </c>
      <c r="R33" s="30">
        <v>606097.45450999995</v>
      </c>
      <c r="S33" s="30">
        <v>632031.65060000005</v>
      </c>
      <c r="T33" s="30">
        <v>658804.10964000004</v>
      </c>
      <c r="U33" s="30">
        <v>692582.77193000005</v>
      </c>
      <c r="V33" s="30">
        <v>721667.62699000002</v>
      </c>
      <c r="W33" s="30">
        <v>745966.39610999997</v>
      </c>
      <c r="X33" s="30">
        <v>765700.85838999995</v>
      </c>
      <c r="Y33" s="30">
        <v>796420.36497</v>
      </c>
      <c r="Z33" s="30">
        <v>822474.75601999997</v>
      </c>
      <c r="AA33" s="30">
        <v>853682.79697999998</v>
      </c>
      <c r="AB33" s="30">
        <v>880379.26177999994</v>
      </c>
      <c r="AC33" s="30">
        <v>903120.14907000004</v>
      </c>
      <c r="AD33" s="30">
        <v>944392.77353000001</v>
      </c>
      <c r="AE33" s="30">
        <v>968803.20765</v>
      </c>
      <c r="AF33" s="30">
        <v>982114.60611000005</v>
      </c>
      <c r="AG33" s="30">
        <v>1008462.11779</v>
      </c>
      <c r="AH33" s="30">
        <v>1026260.89698</v>
      </c>
    </row>
    <row r="34" spans="2:34" x14ac:dyDescent="0.2">
      <c r="B34" s="9" t="s">
        <v>6</v>
      </c>
      <c r="C34" s="30">
        <v>671146.19079000002</v>
      </c>
      <c r="D34" s="30">
        <v>691981.69545999996</v>
      </c>
      <c r="E34" s="30">
        <v>670904.93758000003</v>
      </c>
      <c r="F34" s="30">
        <v>690432.95106999995</v>
      </c>
      <c r="G34" s="30">
        <v>730020.40994000004</v>
      </c>
      <c r="H34" s="30">
        <v>769491.45993000001</v>
      </c>
      <c r="I34" s="30">
        <v>789648.75627999997</v>
      </c>
      <c r="J34" s="30">
        <v>821843.40694000002</v>
      </c>
      <c r="K34" s="30">
        <v>861788.52792000002</v>
      </c>
      <c r="L34" s="30">
        <v>882644.27761999995</v>
      </c>
      <c r="M34" s="30">
        <v>884834.11447000003</v>
      </c>
      <c r="N34" s="30">
        <v>866321.94018999999</v>
      </c>
      <c r="O34" s="30">
        <v>873903.92296</v>
      </c>
      <c r="P34" s="30">
        <v>894340.53998</v>
      </c>
      <c r="Q34" s="30">
        <v>937306.53850999998</v>
      </c>
      <c r="R34" s="30">
        <v>963630.12774000003</v>
      </c>
      <c r="S34" s="30">
        <v>979229.37113999994</v>
      </c>
      <c r="T34" s="30">
        <v>1020610.78672</v>
      </c>
      <c r="U34" s="30">
        <v>1062429.6244000001</v>
      </c>
      <c r="V34" s="30">
        <v>1121200.7120099999</v>
      </c>
      <c r="W34" s="30">
        <v>1179876.38157</v>
      </c>
      <c r="X34" s="30">
        <v>1200923.0308600001</v>
      </c>
      <c r="Y34" s="30">
        <v>1236044.37894</v>
      </c>
      <c r="Z34" s="30">
        <v>1259295.2924599999</v>
      </c>
      <c r="AA34" s="30">
        <v>1298585.01568</v>
      </c>
      <c r="AB34" s="30">
        <v>1337790.0419900001</v>
      </c>
      <c r="AC34" s="30">
        <v>1375556.29271</v>
      </c>
      <c r="AD34" s="30">
        <v>1405818.82491</v>
      </c>
      <c r="AE34" s="30">
        <v>1415501.0769499999</v>
      </c>
      <c r="AF34" s="30">
        <v>1376294.97853</v>
      </c>
      <c r="AG34" s="30">
        <v>1420542.15203</v>
      </c>
      <c r="AH34" s="30">
        <v>1452368.1115600001</v>
      </c>
    </row>
    <row r="35" spans="2:34" x14ac:dyDescent="0.2">
      <c r="B35" s="9" t="s">
        <v>7</v>
      </c>
      <c r="C35" s="30">
        <v>124105.77443</v>
      </c>
      <c r="D35" s="30">
        <v>125304.65308</v>
      </c>
      <c r="E35" s="30">
        <v>125566.04641</v>
      </c>
      <c r="F35" s="30">
        <v>130062.38331999999</v>
      </c>
      <c r="G35" s="30">
        <v>137744.83858000001</v>
      </c>
      <c r="H35" s="30">
        <v>144906.52027000001</v>
      </c>
      <c r="I35" s="30">
        <v>150122.61796999999</v>
      </c>
      <c r="J35" s="30">
        <v>153207.92644000001</v>
      </c>
      <c r="K35" s="30">
        <v>153141.95869</v>
      </c>
      <c r="L35" s="30">
        <v>154606.56658000001</v>
      </c>
      <c r="M35" s="30">
        <v>157830.77898</v>
      </c>
      <c r="N35" s="30">
        <v>162730.92483</v>
      </c>
      <c r="O35" s="30">
        <v>168464.13363999999</v>
      </c>
      <c r="P35" s="30">
        <v>173158.57501</v>
      </c>
      <c r="Q35" s="30">
        <v>181905.43479</v>
      </c>
      <c r="R35" s="30">
        <v>189520.71905000001</v>
      </c>
      <c r="S35" s="30">
        <v>199185.81630000001</v>
      </c>
      <c r="T35" s="30">
        <v>209927.04529000001</v>
      </c>
      <c r="U35" s="30">
        <v>215559.00891999999</v>
      </c>
      <c r="V35" s="30">
        <v>219925.80966999999</v>
      </c>
      <c r="W35" s="30">
        <v>227081.07122000001</v>
      </c>
      <c r="X35" s="30">
        <v>231600.34237</v>
      </c>
      <c r="Y35" s="30">
        <v>235079.23900999999</v>
      </c>
      <c r="Z35" s="30">
        <v>237461.91560000001</v>
      </c>
      <c r="AA35" s="30">
        <v>246637.66118</v>
      </c>
      <c r="AB35" s="30">
        <v>253393.56677</v>
      </c>
      <c r="AC35" s="30">
        <v>259173.17962000001</v>
      </c>
      <c r="AD35" s="30">
        <v>266251.30199000001</v>
      </c>
      <c r="AE35" s="30">
        <v>268188.21857000003</v>
      </c>
      <c r="AF35" s="30">
        <v>263605.87007</v>
      </c>
      <c r="AG35" s="30">
        <v>264521.29518000002</v>
      </c>
      <c r="AH35" s="30">
        <v>270909.42590999999</v>
      </c>
    </row>
    <row r="36" spans="2:34" x14ac:dyDescent="0.2">
      <c r="B36" s="9" t="s">
        <v>8</v>
      </c>
      <c r="C36" s="30">
        <v>6577726.0424899999</v>
      </c>
      <c r="D36" s="30">
        <v>6741887.8501599999</v>
      </c>
      <c r="E36" s="30">
        <v>6615526.6530799996</v>
      </c>
      <c r="F36" s="30">
        <v>6892686.0411799997</v>
      </c>
      <c r="G36" s="30">
        <v>7394624.7264700001</v>
      </c>
      <c r="H36" s="30">
        <v>7681371.0907600001</v>
      </c>
      <c r="I36" s="30">
        <v>7945840.0961800003</v>
      </c>
      <c r="J36" s="30">
        <v>8225160.6741800001</v>
      </c>
      <c r="K36" s="30">
        <v>8571442.3782199994</v>
      </c>
      <c r="L36" s="30">
        <v>8867907.8777699992</v>
      </c>
      <c r="M36" s="30">
        <v>9022890.0702400003</v>
      </c>
      <c r="N36" s="30">
        <v>8999320.3676999994</v>
      </c>
      <c r="O36" s="30">
        <v>9305726.5007399991</v>
      </c>
      <c r="P36" s="30">
        <v>9573038.65601</v>
      </c>
      <c r="Q36" s="30">
        <v>9966924.6465700008</v>
      </c>
      <c r="R36" s="30">
        <v>10220978.84416</v>
      </c>
      <c r="S36" s="30">
        <v>10603225.00433</v>
      </c>
      <c r="T36" s="30">
        <v>11075801.84919</v>
      </c>
      <c r="U36" s="30">
        <v>11558165.45566</v>
      </c>
      <c r="V36" s="30">
        <v>12116123.35867</v>
      </c>
      <c r="W36" s="30">
        <v>12617498.030780001</v>
      </c>
      <c r="X36" s="30">
        <v>12753725.252660001</v>
      </c>
      <c r="Y36" s="30">
        <v>12985007.80278</v>
      </c>
      <c r="Z36" s="30">
        <v>13314945.409539999</v>
      </c>
      <c r="AA36" s="30">
        <v>13776723.069180001</v>
      </c>
      <c r="AB36" s="30">
        <v>14199803.648460001</v>
      </c>
      <c r="AC36" s="30">
        <v>14577212.67357</v>
      </c>
      <c r="AD36" s="30">
        <v>14856079.13356</v>
      </c>
      <c r="AE36" s="30">
        <v>14806020.41041</v>
      </c>
      <c r="AF36" s="30">
        <v>14289909.350129999</v>
      </c>
      <c r="AG36" s="30">
        <v>14722889.18252</v>
      </c>
      <c r="AH36" s="30">
        <v>14987901.18781</v>
      </c>
    </row>
    <row r="37" spans="2:34" x14ac:dyDescent="0.2">
      <c r="B37" s="23" t="s">
        <v>24</v>
      </c>
      <c r="C37" s="30">
        <v>1921201.22162</v>
      </c>
      <c r="D37" s="30">
        <v>1922968.38509</v>
      </c>
      <c r="E37" s="30">
        <v>1905002.2231300001</v>
      </c>
      <c r="F37" s="30">
        <v>1938578.3291</v>
      </c>
      <c r="G37" s="30">
        <v>1993065.86949</v>
      </c>
      <c r="H37" s="30">
        <v>2033416.1021100001</v>
      </c>
      <c r="I37" s="30">
        <v>2081129.5158599999</v>
      </c>
      <c r="J37" s="30">
        <v>2112054.8766299998</v>
      </c>
      <c r="K37" s="30">
        <v>2190693.6511499998</v>
      </c>
      <c r="L37" s="30">
        <v>2269921.4801500002</v>
      </c>
      <c r="M37" s="30">
        <v>2346316.9449200002</v>
      </c>
      <c r="N37" s="30">
        <v>2466172.9503000001</v>
      </c>
      <c r="O37" s="30">
        <v>2513323.3890800001</v>
      </c>
      <c r="P37" s="30">
        <v>2488137.4404199999</v>
      </c>
      <c r="Q37" s="30">
        <v>2549638.0127400002</v>
      </c>
      <c r="R37" s="30">
        <v>2592395.5534999999</v>
      </c>
      <c r="S37" s="30">
        <v>2612895.7442800002</v>
      </c>
      <c r="T37" s="30">
        <v>2658289.02385</v>
      </c>
      <c r="U37" s="30">
        <v>2707782.3415799998</v>
      </c>
      <c r="V37" s="30">
        <v>2758447.0987900002</v>
      </c>
      <c r="W37" s="30">
        <v>2842790.74083</v>
      </c>
      <c r="X37" s="30">
        <v>2885841.1414600001</v>
      </c>
      <c r="Y37" s="30">
        <v>2886134.0013299999</v>
      </c>
      <c r="Z37" s="30">
        <v>2875298.18621</v>
      </c>
      <c r="AA37" s="30">
        <v>2908684.2111800001</v>
      </c>
      <c r="AB37" s="30">
        <v>2928598.6822199998</v>
      </c>
      <c r="AC37" s="30">
        <v>3036956.83347</v>
      </c>
      <c r="AD37" s="30">
        <v>3136236.3287900002</v>
      </c>
      <c r="AE37" s="30">
        <v>3170208.07351</v>
      </c>
      <c r="AF37" s="30">
        <v>3007670.8466400001</v>
      </c>
      <c r="AG37" s="30">
        <v>3118664.7366999998</v>
      </c>
      <c r="AH37" s="30">
        <v>3212224.6787999999</v>
      </c>
    </row>
    <row r="38" spans="2:34" x14ac:dyDescent="0.2">
      <c r="B38" s="9" t="s">
        <v>13</v>
      </c>
      <c r="C38" s="30">
        <v>1323809.3294599999</v>
      </c>
      <c r="D38" s="30">
        <v>1337397.7812900001</v>
      </c>
      <c r="E38" s="30">
        <v>1371024.8479599999</v>
      </c>
      <c r="F38" s="30">
        <v>1387059.9694399999</v>
      </c>
      <c r="G38" s="30">
        <v>1407440.2070200001</v>
      </c>
      <c r="H38" s="30">
        <v>1427177.8684700001</v>
      </c>
      <c r="I38" s="30">
        <v>1461053.8317199999</v>
      </c>
      <c r="J38" s="30">
        <v>1497970.23749</v>
      </c>
      <c r="K38" s="30">
        <v>1563797.68912</v>
      </c>
      <c r="L38" s="30">
        <v>1627240.2885499999</v>
      </c>
      <c r="M38" s="30">
        <v>1669869.92823</v>
      </c>
      <c r="N38" s="30">
        <v>1687226.0531599999</v>
      </c>
      <c r="O38" s="30">
        <v>1712162.2328900001</v>
      </c>
      <c r="P38" s="30">
        <v>1700736.48172</v>
      </c>
      <c r="Q38" s="30">
        <v>1738958.63582</v>
      </c>
      <c r="R38" s="30">
        <v>1774560.3301899999</v>
      </c>
      <c r="S38" s="30">
        <v>1793505.79883</v>
      </c>
      <c r="T38" s="30">
        <v>1832673.0393099999</v>
      </c>
      <c r="U38" s="30">
        <v>1894585.51128</v>
      </c>
      <c r="V38" s="30">
        <v>1956954.7970499999</v>
      </c>
      <c r="W38" s="30">
        <v>2028972.91964</v>
      </c>
      <c r="X38" s="30">
        <v>2066218.07137</v>
      </c>
      <c r="Y38" s="30">
        <v>2085410.1937200001</v>
      </c>
      <c r="Z38" s="30">
        <v>2104168.4177899999</v>
      </c>
      <c r="AA38" s="30">
        <v>2157712.5853200001</v>
      </c>
      <c r="AB38" s="30">
        <v>2197123.30308</v>
      </c>
      <c r="AC38" s="30">
        <v>2251323.2344999998</v>
      </c>
      <c r="AD38" s="30">
        <v>2302770.7659200002</v>
      </c>
      <c r="AE38" s="30">
        <v>2300913.1636700002</v>
      </c>
      <c r="AF38" s="30">
        <v>2238103.1778500001</v>
      </c>
      <c r="AG38" s="30">
        <v>2271226.2414899999</v>
      </c>
      <c r="AH38" s="30">
        <v>2307927.9899400002</v>
      </c>
    </row>
    <row r="39" spans="2:34" x14ac:dyDescent="0.2">
      <c r="B39" s="9" t="s">
        <v>14</v>
      </c>
      <c r="C39" s="30">
        <v>1242629.2080000001</v>
      </c>
      <c r="D39" s="30">
        <v>1226433.9249400001</v>
      </c>
      <c r="E39" s="30">
        <v>1245422.5573199999</v>
      </c>
      <c r="F39" s="30">
        <v>1289648.5974000001</v>
      </c>
      <c r="G39" s="30">
        <v>1321875.3507399999</v>
      </c>
      <c r="H39" s="30">
        <v>1368519.33583</v>
      </c>
      <c r="I39" s="30">
        <v>1428720.5355400001</v>
      </c>
      <c r="J39" s="30">
        <v>1496742.0895100001</v>
      </c>
      <c r="K39" s="30">
        <v>1571307.6231</v>
      </c>
      <c r="L39" s="30">
        <v>1605549.6150100001</v>
      </c>
      <c r="M39" s="30">
        <v>1611866.6456599999</v>
      </c>
      <c r="N39" s="30">
        <v>1589421.9647299999</v>
      </c>
      <c r="O39" s="30">
        <v>1591752.7027499999</v>
      </c>
      <c r="P39" s="30">
        <v>1627125.1864100001</v>
      </c>
      <c r="Q39" s="30">
        <v>1696770.0308900001</v>
      </c>
      <c r="R39" s="30">
        <v>1748560.9871400001</v>
      </c>
      <c r="S39" s="30">
        <v>1799012.5845999999</v>
      </c>
      <c r="T39" s="30">
        <v>1858513.46273</v>
      </c>
      <c r="U39" s="30">
        <v>1925546.6481900001</v>
      </c>
      <c r="V39" s="30">
        <v>1992413.0934599999</v>
      </c>
      <c r="W39" s="30">
        <v>2070427.5710499999</v>
      </c>
      <c r="X39" s="30">
        <v>2121386.6386899999</v>
      </c>
      <c r="Y39" s="30">
        <v>2165873.6491899998</v>
      </c>
      <c r="Z39" s="30">
        <v>2226697.5745700002</v>
      </c>
      <c r="AA39" s="30">
        <v>2292409.5251799999</v>
      </c>
      <c r="AB39" s="30">
        <v>2342219.5353399999</v>
      </c>
      <c r="AC39" s="30">
        <v>2407516.4478500001</v>
      </c>
      <c r="AD39" s="30">
        <v>2472157.27391</v>
      </c>
      <c r="AE39" s="30">
        <v>2470544.2437100001</v>
      </c>
      <c r="AF39" s="30">
        <v>2350110.6965800002</v>
      </c>
      <c r="AG39" s="30">
        <v>2381929.0766199999</v>
      </c>
      <c r="AH39" s="30">
        <v>2397516.5341400001</v>
      </c>
    </row>
    <row r="40" spans="2:34" x14ac:dyDescent="0.2">
      <c r="B40" s="9" t="s">
        <v>15</v>
      </c>
      <c r="C40" s="30">
        <v>126461.55664</v>
      </c>
      <c r="D40" s="30">
        <v>128508.28681000001</v>
      </c>
      <c r="E40" s="30">
        <v>131251.19464</v>
      </c>
      <c r="F40" s="30">
        <v>131022.88696</v>
      </c>
      <c r="G40" s="30">
        <v>128561.34423</v>
      </c>
      <c r="H40" s="30">
        <v>132170.85659000001</v>
      </c>
      <c r="I40" s="30">
        <v>137643.80984999999</v>
      </c>
      <c r="J40" s="30">
        <v>146427.22456</v>
      </c>
      <c r="K40" s="30">
        <v>157394.03249000001</v>
      </c>
      <c r="L40" s="30">
        <v>165478.05394000001</v>
      </c>
      <c r="M40" s="30">
        <v>172721.19566</v>
      </c>
      <c r="N40" s="30">
        <v>180266.01410999999</v>
      </c>
      <c r="O40" s="30">
        <v>182229.96992</v>
      </c>
      <c r="P40" s="30">
        <v>178506.50678</v>
      </c>
      <c r="Q40" s="30">
        <v>180228.8058</v>
      </c>
      <c r="R40" s="30">
        <v>187947.60978</v>
      </c>
      <c r="S40" s="30">
        <v>194825.93275000001</v>
      </c>
      <c r="T40" s="30">
        <v>203364.53533000001</v>
      </c>
      <c r="U40" s="30">
        <v>213633.60448000001</v>
      </c>
      <c r="V40" s="30">
        <v>222343.94437000001</v>
      </c>
      <c r="W40" s="30">
        <v>231073.46768</v>
      </c>
      <c r="X40" s="30">
        <v>235618.26423999999</v>
      </c>
      <c r="Y40" s="30">
        <v>237292.09404</v>
      </c>
      <c r="Z40" s="30">
        <v>235082.04188999999</v>
      </c>
      <c r="AA40" s="30">
        <v>238744.85772999999</v>
      </c>
      <c r="AB40" s="30">
        <v>240552.05799</v>
      </c>
      <c r="AC40" s="30">
        <v>244015.42713</v>
      </c>
      <c r="AD40" s="30">
        <v>249837.44383</v>
      </c>
      <c r="AE40" s="30">
        <v>249816.28116000001</v>
      </c>
      <c r="AF40" s="30">
        <v>243554.87272000001</v>
      </c>
      <c r="AG40" s="30">
        <v>246937.54969000001</v>
      </c>
      <c r="AH40" s="30">
        <v>242320.61309999999</v>
      </c>
    </row>
    <row r="41" spans="2:34" x14ac:dyDescent="0.2">
      <c r="B41" s="9" t="s">
        <v>16</v>
      </c>
      <c r="C41" s="30">
        <v>99126.663350000003</v>
      </c>
      <c r="D41" s="30">
        <v>100973.37595</v>
      </c>
      <c r="E41" s="30">
        <v>104251.97152000001</v>
      </c>
      <c r="F41" s="30">
        <v>107069.28936</v>
      </c>
      <c r="G41" s="30">
        <v>110299.83517000001</v>
      </c>
      <c r="H41" s="30">
        <v>114012.48027</v>
      </c>
      <c r="I41" s="30">
        <v>116717.68199</v>
      </c>
      <c r="J41" s="30">
        <v>121503.4385</v>
      </c>
      <c r="K41" s="30">
        <v>127461.60924999999</v>
      </c>
      <c r="L41" s="30">
        <v>134686.69211</v>
      </c>
      <c r="M41" s="30">
        <v>134704.31036</v>
      </c>
      <c r="N41" s="30">
        <v>126622.15168</v>
      </c>
      <c r="O41" s="30">
        <v>122209.3855</v>
      </c>
      <c r="P41" s="30">
        <v>121218.63704</v>
      </c>
      <c r="Q41" s="30">
        <v>125647.645</v>
      </c>
      <c r="R41" s="30">
        <v>130626.37467999999</v>
      </c>
      <c r="S41" s="30">
        <v>135289.01436999999</v>
      </c>
      <c r="T41" s="30">
        <v>143684.76430000001</v>
      </c>
      <c r="U41" s="30">
        <v>150913.60493</v>
      </c>
      <c r="V41" s="30">
        <v>156811.86913000001</v>
      </c>
      <c r="W41" s="30">
        <v>165160.14309</v>
      </c>
      <c r="X41" s="30">
        <v>168931.98371999999</v>
      </c>
      <c r="Y41" s="30">
        <v>172030.41524</v>
      </c>
      <c r="Z41" s="30">
        <v>175492.41271999999</v>
      </c>
      <c r="AA41" s="30">
        <v>182731.24828999999</v>
      </c>
      <c r="AB41" s="30">
        <v>188059.80089000001</v>
      </c>
      <c r="AC41" s="30">
        <v>196354.35204</v>
      </c>
      <c r="AD41" s="30">
        <v>206830.29894000001</v>
      </c>
      <c r="AE41" s="30">
        <v>208864.26931</v>
      </c>
      <c r="AF41" s="30">
        <v>191681.71741000001</v>
      </c>
      <c r="AG41" s="30">
        <v>198665.68200999999</v>
      </c>
      <c r="AH41" s="30">
        <v>204791.83084000001</v>
      </c>
    </row>
    <row r="42" spans="2:34" x14ac:dyDescent="0.2">
      <c r="B42" s="9" t="s">
        <v>17</v>
      </c>
      <c r="C42" s="30">
        <v>638104.43307000003</v>
      </c>
      <c r="D42" s="30">
        <v>641398.65573999996</v>
      </c>
      <c r="E42" s="30">
        <v>652886.81799999997</v>
      </c>
      <c r="F42" s="30">
        <v>669391.22499000002</v>
      </c>
      <c r="G42" s="30">
        <v>679135.16940999997</v>
      </c>
      <c r="H42" s="30">
        <v>692927.99279000005</v>
      </c>
      <c r="I42" s="30">
        <v>715809.98526999995</v>
      </c>
      <c r="J42" s="30">
        <v>756555.87586000003</v>
      </c>
      <c r="K42" s="30">
        <v>797917.69915</v>
      </c>
      <c r="L42" s="30">
        <v>840047.12627000001</v>
      </c>
      <c r="M42" s="30">
        <v>877410.01109000004</v>
      </c>
      <c r="N42" s="30">
        <v>899748.87494000001</v>
      </c>
      <c r="O42" s="30">
        <v>908109.48037</v>
      </c>
      <c r="P42" s="30">
        <v>898742.40578000003</v>
      </c>
      <c r="Q42" s="30">
        <v>920161.19267000002</v>
      </c>
      <c r="R42" s="30">
        <v>965874.49852999998</v>
      </c>
      <c r="S42" s="30">
        <v>988660.96975000005</v>
      </c>
      <c r="T42" s="30">
        <v>1026909.3412800001</v>
      </c>
      <c r="U42" s="30">
        <v>1072793.1821099999</v>
      </c>
      <c r="V42" s="30">
        <v>1123707.24254</v>
      </c>
      <c r="W42" s="30">
        <v>1180452.47474</v>
      </c>
      <c r="X42" s="30">
        <v>1223768.35867</v>
      </c>
      <c r="Y42" s="30">
        <v>1256934.78791</v>
      </c>
      <c r="Z42" s="30">
        <v>1295766.9137800001</v>
      </c>
      <c r="AA42" s="30">
        <v>1337999.9943200001</v>
      </c>
      <c r="AB42" s="30">
        <v>1385949.1823700001</v>
      </c>
      <c r="AC42" s="30">
        <v>1442443.4845400001</v>
      </c>
      <c r="AD42" s="30">
        <v>1492628.7421899999</v>
      </c>
      <c r="AE42" s="30">
        <v>1505893.1775199999</v>
      </c>
      <c r="AF42" s="30">
        <v>1449561.3520800001</v>
      </c>
      <c r="AG42" s="30">
        <v>1448554.25872</v>
      </c>
      <c r="AH42" s="30">
        <v>1459264.2300199999</v>
      </c>
    </row>
    <row r="43" spans="2:34" x14ac:dyDescent="0.2">
      <c r="B43" s="9" t="s">
        <v>18</v>
      </c>
      <c r="C43" s="30">
        <v>365676.09337000002</v>
      </c>
      <c r="D43" s="30">
        <v>346206.72373999999</v>
      </c>
      <c r="E43" s="30">
        <v>343052.46831999999</v>
      </c>
      <c r="F43" s="30">
        <v>360020.18711</v>
      </c>
      <c r="G43" s="30">
        <v>373398.58077</v>
      </c>
      <c r="H43" s="30">
        <v>377314.20818000002</v>
      </c>
      <c r="I43" s="30">
        <v>389278.62527000002</v>
      </c>
      <c r="J43" s="30">
        <v>384057.78872000001</v>
      </c>
      <c r="K43" s="30">
        <v>392541.64812000003</v>
      </c>
      <c r="L43" s="30">
        <v>386450.67213999998</v>
      </c>
      <c r="M43" s="30">
        <v>349034.67687000002</v>
      </c>
      <c r="N43" s="30">
        <v>324547.87404000002</v>
      </c>
      <c r="O43" s="30">
        <v>332710.18369999999</v>
      </c>
      <c r="P43" s="30">
        <v>345147.92281000002</v>
      </c>
      <c r="Q43" s="30">
        <v>363415.91915999999</v>
      </c>
      <c r="R43" s="30">
        <v>388680.07280000002</v>
      </c>
      <c r="S43" s="30">
        <v>412929.49914999999</v>
      </c>
      <c r="T43" s="30">
        <v>442190.84182999999</v>
      </c>
      <c r="U43" s="30">
        <v>464219.17092</v>
      </c>
      <c r="V43" s="30">
        <v>485221.36825</v>
      </c>
      <c r="W43" s="30">
        <v>505890.84454999998</v>
      </c>
      <c r="X43" s="30">
        <v>511988.35503999999</v>
      </c>
      <c r="Y43" s="30">
        <v>519378.90278</v>
      </c>
      <c r="Z43" s="30">
        <v>539464.11274999997</v>
      </c>
      <c r="AA43" s="30">
        <v>568297.38944000006</v>
      </c>
      <c r="AB43" s="30">
        <v>588852.98910000001</v>
      </c>
      <c r="AC43" s="30">
        <v>625523.72991999995</v>
      </c>
      <c r="AD43" s="30">
        <v>667967.22430999996</v>
      </c>
      <c r="AE43" s="30">
        <v>702210.89199000003</v>
      </c>
      <c r="AF43" s="30">
        <v>713488.15781</v>
      </c>
      <c r="AG43" s="30">
        <v>741628.47329999995</v>
      </c>
      <c r="AH43" s="30">
        <v>771438.24529999995</v>
      </c>
    </row>
    <row r="44" spans="2:34" x14ac:dyDescent="0.2">
      <c r="B44" s="9" t="s">
        <v>19</v>
      </c>
      <c r="C44" s="30"/>
      <c r="D44" s="30"/>
      <c r="E44" s="30"/>
      <c r="F44" s="30"/>
      <c r="G44" s="30"/>
      <c r="H44" s="30"/>
      <c r="I44" s="30"/>
      <c r="J44" s="30"/>
      <c r="K44" s="30"/>
      <c r="L44" s="30">
        <v>190010.58275</v>
      </c>
      <c r="M44" s="30">
        <v>187730.45576000001</v>
      </c>
      <c r="N44" s="30">
        <v>165925.67152999999</v>
      </c>
      <c r="O44" s="30">
        <v>165085.18773000001</v>
      </c>
      <c r="P44" s="30">
        <v>165187.38248</v>
      </c>
      <c r="Q44" s="30">
        <v>168853.7</v>
      </c>
      <c r="R44" s="30">
        <v>178879.53576999999</v>
      </c>
      <c r="S44" s="30">
        <v>187000.09263</v>
      </c>
      <c r="T44" s="30">
        <v>185405.87099</v>
      </c>
      <c r="U44" s="30">
        <v>184968.35904000001</v>
      </c>
      <c r="V44" s="30">
        <v>188074.50949</v>
      </c>
      <c r="W44" s="30">
        <v>195946.65114999999</v>
      </c>
      <c r="X44" s="30">
        <v>202015.80405000001</v>
      </c>
      <c r="Y44" s="30">
        <v>206357.72984000001</v>
      </c>
      <c r="Z44" s="30">
        <v>214129.52189999999</v>
      </c>
      <c r="AA44" s="30">
        <v>224284.80900000001</v>
      </c>
      <c r="AB44" s="30">
        <v>239429.53036</v>
      </c>
      <c r="AC44" s="30">
        <v>256238.39535999999</v>
      </c>
      <c r="AD44" s="30">
        <v>270934.00232999999</v>
      </c>
      <c r="AE44" s="30">
        <v>279330.25164999999</v>
      </c>
      <c r="AF44" s="30">
        <v>266215.11242999998</v>
      </c>
      <c r="AG44" s="30">
        <v>273506.74780000001</v>
      </c>
      <c r="AH44" s="30">
        <v>278417.25229999999</v>
      </c>
    </row>
    <row r="45" spans="2:34" x14ac:dyDescent="0.2">
      <c r="B45" s="9" t="s">
        <v>20</v>
      </c>
      <c r="C45" s="30">
        <v>151563.49726</v>
      </c>
      <c r="D45" s="30">
        <v>152633.70457</v>
      </c>
      <c r="E45" s="30">
        <v>158132.35591000001</v>
      </c>
      <c r="F45" s="30">
        <v>156508.5931</v>
      </c>
      <c r="G45" s="30">
        <v>160604.90384000001</v>
      </c>
      <c r="H45" s="30">
        <v>156656.20790000001</v>
      </c>
      <c r="I45" s="30">
        <v>159793.02243000001</v>
      </c>
      <c r="J45" s="30">
        <v>162265.57034999999</v>
      </c>
      <c r="K45" s="30">
        <v>164738.11827000001</v>
      </c>
      <c r="L45" s="30">
        <v>161047.74823999999</v>
      </c>
      <c r="M45" s="30">
        <v>150308.77144000001</v>
      </c>
      <c r="N45" s="30">
        <v>132424.60680000001</v>
      </c>
      <c r="O45" s="30">
        <v>128366.87802</v>
      </c>
      <c r="P45" s="30">
        <v>127627.3455</v>
      </c>
      <c r="Q45" s="30">
        <v>131388.72063</v>
      </c>
      <c r="R45" s="30">
        <v>133345.78909999999</v>
      </c>
      <c r="S45" s="30">
        <v>133560.32939</v>
      </c>
      <c r="T45" s="30">
        <v>137737.00808</v>
      </c>
      <c r="U45" s="30">
        <v>143347.66232</v>
      </c>
      <c r="V45" s="30">
        <v>147931.48066</v>
      </c>
      <c r="W45" s="30">
        <v>154181.93437</v>
      </c>
      <c r="X45" s="30">
        <v>159905.48783</v>
      </c>
      <c r="Y45" s="30">
        <v>167111.00352</v>
      </c>
      <c r="Z45" s="30">
        <v>173545.48631000001</v>
      </c>
      <c r="AA45" s="30">
        <v>181870.77989000001</v>
      </c>
      <c r="AB45" s="30">
        <v>189080.93281</v>
      </c>
      <c r="AC45" s="30">
        <v>196449.72172</v>
      </c>
      <c r="AD45" s="30">
        <v>196675.04785</v>
      </c>
      <c r="AE45" s="30">
        <v>198433.62048000001</v>
      </c>
      <c r="AF45" s="30">
        <v>184942.86330999999</v>
      </c>
      <c r="AG45" s="30">
        <v>187269.72769999999</v>
      </c>
      <c r="AH45" s="30">
        <v>189902.9253</v>
      </c>
    </row>
    <row r="46" spans="2:34" x14ac:dyDescent="0.2">
      <c r="B46" s="9" t="s">
        <v>21</v>
      </c>
      <c r="C46" s="30">
        <v>74046.503800000006</v>
      </c>
      <c r="D46" s="30">
        <v>76016.30197</v>
      </c>
      <c r="E46" s="30">
        <v>78473.575440000001</v>
      </c>
      <c r="F46" s="30">
        <v>76991.25258</v>
      </c>
      <c r="G46" s="30">
        <v>79538.062330000001</v>
      </c>
      <c r="H46" s="30">
        <v>77140.47971</v>
      </c>
      <c r="I46" s="30">
        <v>79179.91721</v>
      </c>
      <c r="J46" s="30">
        <v>79329.144339999999</v>
      </c>
      <c r="K46" s="30">
        <v>78831.720560000002</v>
      </c>
      <c r="L46" s="30">
        <v>77419.037030000007</v>
      </c>
      <c r="M46" s="30">
        <v>68962.832779999997</v>
      </c>
      <c r="N46" s="30">
        <v>63169.954819999999</v>
      </c>
      <c r="O46" s="30">
        <v>58589.635240000003</v>
      </c>
      <c r="P46" s="30">
        <v>57724.387459999998</v>
      </c>
      <c r="Q46" s="30">
        <v>58768.17843</v>
      </c>
      <c r="R46" s="30">
        <v>60450.604659999997</v>
      </c>
      <c r="S46" s="30">
        <v>54770.069589999999</v>
      </c>
      <c r="T46" s="30">
        <v>51715.955529999999</v>
      </c>
      <c r="U46" s="30">
        <v>53788.304909999999</v>
      </c>
      <c r="V46" s="30">
        <v>56176.275690000002</v>
      </c>
      <c r="W46" s="30">
        <v>59392.96946</v>
      </c>
      <c r="X46" s="30">
        <v>61858.544959999999</v>
      </c>
      <c r="Y46" s="30">
        <v>64735.121959999997</v>
      </c>
      <c r="Z46" s="30">
        <v>68299.085990000007</v>
      </c>
      <c r="AA46" s="30">
        <v>72907.895619999996</v>
      </c>
      <c r="AB46" s="30">
        <v>77543.801860000007</v>
      </c>
      <c r="AC46" s="30">
        <v>82592.227029999995</v>
      </c>
      <c r="AD46" s="30">
        <v>87918.12156</v>
      </c>
      <c r="AE46" s="30">
        <v>93360.856719999996</v>
      </c>
      <c r="AF46" s="30">
        <v>88247.83322</v>
      </c>
      <c r="AG46" s="30">
        <v>88380.281489999994</v>
      </c>
      <c r="AH46" s="30">
        <v>90310.427809999994</v>
      </c>
    </row>
    <row r="47" spans="2:34" x14ac:dyDescent="0.2">
      <c r="B47" s="9" t="s">
        <v>22</v>
      </c>
      <c r="C47" s="30">
        <v>200186.00972999999</v>
      </c>
      <c r="D47" s="30">
        <v>198963.04905999999</v>
      </c>
      <c r="E47" s="30">
        <v>199131.73329</v>
      </c>
      <c r="F47" s="30">
        <v>197360.54887999999</v>
      </c>
      <c r="G47" s="30">
        <v>205204.36556000001</v>
      </c>
      <c r="H47" s="30">
        <v>204866.99710000001</v>
      </c>
      <c r="I47" s="30">
        <v>208367.19487000001</v>
      </c>
      <c r="J47" s="30">
        <v>203981.40489999999</v>
      </c>
      <c r="K47" s="30">
        <v>203475.35221000001</v>
      </c>
      <c r="L47" s="30">
        <v>196981.00936</v>
      </c>
      <c r="M47" s="30">
        <v>175600.28323</v>
      </c>
      <c r="N47" s="30">
        <v>153053.97779999999</v>
      </c>
      <c r="O47" s="30">
        <v>139758.78857</v>
      </c>
      <c r="P47" s="30">
        <v>142023.87969</v>
      </c>
      <c r="Q47" s="30">
        <v>147740.27776999999</v>
      </c>
      <c r="R47" s="30">
        <v>158427.84323999999</v>
      </c>
      <c r="S47" s="30">
        <v>164829.99032000001</v>
      </c>
      <c r="T47" s="30">
        <v>154992.26133000001</v>
      </c>
      <c r="U47" s="30">
        <v>147657.55033</v>
      </c>
      <c r="V47" s="30">
        <v>146091.19846000001</v>
      </c>
      <c r="W47" s="30">
        <v>149611.61965000001</v>
      </c>
      <c r="X47" s="30">
        <v>158107.85028000001</v>
      </c>
      <c r="Y47" s="30">
        <v>166135.02395</v>
      </c>
      <c r="Z47" s="30">
        <v>174835.02369999999</v>
      </c>
      <c r="AA47" s="30">
        <v>189678.94914000001</v>
      </c>
      <c r="AB47" s="30">
        <v>197557.59117999999</v>
      </c>
      <c r="AC47" s="30">
        <v>213114.80095</v>
      </c>
      <c r="AD47" s="30">
        <v>226577.60397</v>
      </c>
      <c r="AE47" s="30">
        <v>243228.29469000001</v>
      </c>
      <c r="AF47" s="30">
        <v>227233.61864</v>
      </c>
      <c r="AG47" s="30">
        <v>222953.54316999999</v>
      </c>
      <c r="AH47" s="30">
        <v>226665.91008</v>
      </c>
    </row>
    <row r="48" spans="2:34" x14ac:dyDescent="0.2">
      <c r="B48" s="73" t="s">
        <v>103</v>
      </c>
    </row>
    <row r="50" spans="3:22" x14ac:dyDescent="0.2">
      <c r="C50" s="34"/>
      <c r="D50" s="34"/>
      <c r="E50" s="34"/>
      <c r="F50" s="34"/>
      <c r="G50" s="34"/>
      <c r="H50" s="34"/>
      <c r="I50" s="34"/>
      <c r="J50" s="34"/>
      <c r="K50" s="34"/>
      <c r="L50" s="35"/>
      <c r="M50" s="35"/>
      <c r="N50" s="35"/>
      <c r="O50" s="35"/>
      <c r="P50" s="35"/>
      <c r="Q50" s="35"/>
      <c r="R50" s="35"/>
      <c r="S50" s="35"/>
      <c r="T50" s="35"/>
      <c r="U50" s="37"/>
      <c r="V50" s="36"/>
    </row>
    <row r="51" spans="3:22" x14ac:dyDescent="0.2">
      <c r="C51" s="32"/>
      <c r="D51" s="32"/>
      <c r="E51" s="32"/>
      <c r="F51" s="32"/>
      <c r="G51" s="32"/>
      <c r="H51" s="32"/>
      <c r="I51" s="32"/>
      <c r="J51" s="32"/>
      <c r="K51" s="32"/>
      <c r="L51" s="32"/>
      <c r="M51" s="32"/>
      <c r="N51" s="32"/>
      <c r="O51" s="32"/>
      <c r="P51" s="32"/>
      <c r="Q51" s="32"/>
      <c r="R51" s="32"/>
      <c r="S51" s="32"/>
      <c r="T51" s="32"/>
      <c r="U51" s="33"/>
    </row>
    <row r="52" spans="3:22" x14ac:dyDescent="0.2">
      <c r="C52" s="32"/>
      <c r="D52" s="32"/>
      <c r="E52" s="32"/>
      <c r="F52" s="32"/>
      <c r="G52" s="32"/>
      <c r="H52" s="32"/>
      <c r="I52" s="32"/>
      <c r="J52" s="32"/>
      <c r="K52" s="32"/>
      <c r="L52" s="32"/>
      <c r="M52" s="32"/>
      <c r="N52" s="32"/>
      <c r="O52" s="32"/>
      <c r="P52" s="32"/>
      <c r="Q52" s="32"/>
      <c r="R52" s="32"/>
      <c r="S52" s="32"/>
      <c r="T52" s="32"/>
      <c r="U52" s="33"/>
    </row>
    <row r="53" spans="3:22" x14ac:dyDescent="0.2">
      <c r="C53" s="32"/>
      <c r="D53" s="32"/>
      <c r="E53" s="32"/>
      <c r="F53" s="32"/>
      <c r="G53" s="32"/>
      <c r="H53" s="32"/>
      <c r="I53" s="32"/>
      <c r="J53" s="32"/>
      <c r="K53" s="32"/>
      <c r="L53" s="32"/>
      <c r="M53" s="32"/>
      <c r="N53" s="32"/>
      <c r="O53" s="32"/>
      <c r="P53" s="32"/>
      <c r="Q53" s="32"/>
      <c r="R53" s="32"/>
      <c r="S53" s="32"/>
      <c r="T53" s="32"/>
      <c r="U53" s="33"/>
    </row>
    <row r="54" spans="3:22" x14ac:dyDescent="0.2">
      <c r="C54" s="32"/>
      <c r="D54" s="32"/>
      <c r="E54" s="32"/>
      <c r="F54" s="32"/>
      <c r="G54" s="32"/>
      <c r="H54" s="32"/>
      <c r="I54" s="32"/>
      <c r="J54" s="32"/>
      <c r="K54" s="32"/>
      <c r="L54" s="32"/>
      <c r="M54" s="32"/>
      <c r="N54" s="32"/>
      <c r="O54" s="32"/>
      <c r="P54" s="32"/>
      <c r="Q54" s="32"/>
      <c r="R54" s="32"/>
      <c r="S54" s="32"/>
      <c r="T54" s="32"/>
      <c r="U54" s="33"/>
    </row>
    <row r="55" spans="3:22" x14ac:dyDescent="0.2">
      <c r="C55" s="32"/>
      <c r="D55" s="32"/>
      <c r="E55" s="32"/>
      <c r="F55" s="32"/>
      <c r="G55" s="32"/>
      <c r="H55" s="32"/>
      <c r="I55" s="32"/>
      <c r="J55" s="32"/>
      <c r="K55" s="32"/>
      <c r="L55" s="32"/>
      <c r="M55" s="32"/>
      <c r="N55" s="32"/>
      <c r="O55" s="32"/>
      <c r="P55" s="32"/>
      <c r="Q55" s="32"/>
      <c r="R55" s="32"/>
      <c r="S55" s="32"/>
      <c r="T55" s="32"/>
      <c r="U55" s="33"/>
    </row>
    <row r="56" spans="3:22" x14ac:dyDescent="0.2">
      <c r="C56" s="32"/>
      <c r="D56" s="32"/>
      <c r="E56" s="32"/>
      <c r="F56" s="32"/>
      <c r="G56" s="32"/>
      <c r="H56" s="32"/>
      <c r="I56" s="32"/>
      <c r="J56" s="32"/>
      <c r="K56" s="32"/>
      <c r="L56" s="32"/>
      <c r="M56" s="32"/>
      <c r="N56" s="32"/>
      <c r="O56" s="32"/>
      <c r="P56" s="32"/>
      <c r="Q56" s="32"/>
      <c r="R56" s="32"/>
      <c r="S56" s="32"/>
      <c r="T56" s="32"/>
      <c r="U56" s="33"/>
    </row>
    <row r="57" spans="3:22" x14ac:dyDescent="0.2">
      <c r="C57" s="32"/>
      <c r="D57" s="32"/>
      <c r="E57" s="32"/>
      <c r="F57" s="32"/>
      <c r="G57" s="32"/>
      <c r="H57" s="32"/>
      <c r="I57" s="32"/>
      <c r="J57" s="32"/>
      <c r="K57" s="32"/>
      <c r="L57" s="32"/>
      <c r="M57" s="32"/>
      <c r="N57" s="32"/>
      <c r="O57" s="32"/>
      <c r="P57" s="32"/>
      <c r="Q57" s="32"/>
      <c r="R57" s="32"/>
      <c r="S57" s="32"/>
      <c r="T57" s="32"/>
      <c r="U57" s="33"/>
    </row>
    <row r="58" spans="3:22" x14ac:dyDescent="0.2">
      <c r="C58" s="32"/>
      <c r="D58" s="32"/>
      <c r="E58" s="32"/>
      <c r="F58" s="32"/>
      <c r="G58" s="32"/>
      <c r="H58" s="32"/>
      <c r="I58" s="32"/>
      <c r="J58" s="32"/>
      <c r="K58" s="32"/>
      <c r="L58" s="32"/>
      <c r="M58" s="32"/>
      <c r="N58" s="32"/>
      <c r="O58" s="32"/>
      <c r="P58" s="32"/>
      <c r="Q58" s="32"/>
      <c r="R58" s="32"/>
      <c r="S58" s="32"/>
      <c r="T58" s="32"/>
      <c r="U58" s="33"/>
    </row>
    <row r="59" spans="3:22" x14ac:dyDescent="0.2">
      <c r="C59" s="32"/>
      <c r="D59" s="32"/>
      <c r="E59" s="32"/>
      <c r="F59" s="32"/>
      <c r="G59" s="32"/>
      <c r="H59" s="32"/>
      <c r="I59" s="32"/>
      <c r="J59" s="32"/>
      <c r="K59" s="32"/>
      <c r="L59" s="32"/>
      <c r="M59" s="32"/>
      <c r="N59" s="32"/>
      <c r="O59" s="32"/>
      <c r="P59" s="32"/>
      <c r="Q59" s="32"/>
      <c r="R59" s="32"/>
      <c r="S59" s="32"/>
      <c r="T59" s="32"/>
      <c r="U59" s="33"/>
    </row>
    <row r="60" spans="3:22" x14ac:dyDescent="0.2">
      <c r="C60" s="32"/>
      <c r="D60" s="32"/>
      <c r="E60" s="32"/>
      <c r="F60" s="32"/>
      <c r="G60" s="32"/>
      <c r="H60" s="32"/>
      <c r="I60" s="32"/>
      <c r="J60" s="32"/>
      <c r="K60" s="32"/>
      <c r="L60" s="32"/>
      <c r="M60" s="32"/>
      <c r="N60" s="32"/>
      <c r="O60" s="32"/>
      <c r="P60" s="32"/>
      <c r="Q60" s="32"/>
      <c r="R60" s="32"/>
      <c r="S60" s="32"/>
      <c r="T60" s="32"/>
      <c r="U60" s="33"/>
      <c r="V60" s="33"/>
    </row>
    <row r="61" spans="3:22" x14ac:dyDescent="0.2">
      <c r="C61" s="32"/>
      <c r="D61" s="32"/>
      <c r="E61" s="32"/>
      <c r="F61" s="32"/>
      <c r="G61" s="32"/>
      <c r="H61" s="32"/>
      <c r="I61" s="32"/>
      <c r="J61" s="32"/>
      <c r="K61" s="32"/>
      <c r="L61" s="32"/>
      <c r="M61" s="32"/>
      <c r="N61" s="32"/>
      <c r="O61" s="32"/>
      <c r="P61" s="32"/>
      <c r="Q61" s="32"/>
      <c r="R61" s="32"/>
      <c r="S61" s="32"/>
      <c r="T61" s="32"/>
      <c r="U61" s="33"/>
      <c r="V61" s="33"/>
    </row>
    <row r="62" spans="3:22" x14ac:dyDescent="0.2">
      <c r="C62" s="32"/>
      <c r="D62" s="32"/>
      <c r="E62" s="32"/>
      <c r="F62" s="32"/>
      <c r="G62" s="32"/>
      <c r="H62" s="32"/>
      <c r="I62" s="32"/>
      <c r="J62" s="32"/>
      <c r="K62" s="32"/>
      <c r="L62" s="32"/>
      <c r="M62" s="32"/>
      <c r="N62" s="32"/>
      <c r="O62" s="32"/>
      <c r="P62" s="32"/>
      <c r="Q62" s="32"/>
      <c r="R62" s="32"/>
      <c r="S62" s="32"/>
      <c r="T62" s="32"/>
      <c r="U62" s="33"/>
      <c r="V62" s="33"/>
    </row>
    <row r="63" spans="3:22" x14ac:dyDescent="0.2">
      <c r="C63" s="32"/>
      <c r="D63" s="32"/>
      <c r="E63" s="32"/>
      <c r="F63" s="32"/>
      <c r="G63" s="32"/>
      <c r="H63" s="32"/>
      <c r="I63" s="32"/>
      <c r="J63" s="32"/>
      <c r="K63" s="32"/>
      <c r="L63" s="32"/>
      <c r="M63" s="32"/>
      <c r="N63" s="32"/>
      <c r="O63" s="32"/>
      <c r="P63" s="32"/>
      <c r="Q63" s="32"/>
      <c r="R63" s="32"/>
      <c r="S63" s="32"/>
      <c r="T63" s="32"/>
      <c r="U63" s="33"/>
      <c r="V63" s="33"/>
    </row>
    <row r="64" spans="3:22" x14ac:dyDescent="0.2">
      <c r="C64" s="32"/>
      <c r="D64" s="32"/>
      <c r="E64" s="32"/>
      <c r="F64" s="32"/>
      <c r="G64" s="32"/>
      <c r="H64" s="32"/>
      <c r="I64" s="32"/>
      <c r="J64" s="32"/>
      <c r="K64" s="32"/>
      <c r="L64" s="32"/>
      <c r="M64" s="32"/>
      <c r="N64" s="32"/>
      <c r="O64" s="32"/>
      <c r="P64" s="32"/>
      <c r="Q64" s="32"/>
      <c r="R64" s="32"/>
      <c r="S64" s="32"/>
      <c r="T64" s="32"/>
      <c r="U64" s="33"/>
      <c r="V64" s="33"/>
    </row>
    <row r="65" spans="3:22" x14ac:dyDescent="0.2">
      <c r="C65" s="32"/>
      <c r="D65" s="32"/>
      <c r="E65" s="32"/>
      <c r="F65" s="32"/>
      <c r="G65" s="32"/>
      <c r="H65" s="32"/>
      <c r="I65" s="32"/>
      <c r="J65" s="32"/>
      <c r="K65" s="32"/>
      <c r="L65" s="32"/>
      <c r="M65" s="32"/>
      <c r="N65" s="32"/>
      <c r="O65" s="32"/>
      <c r="P65" s="32"/>
      <c r="Q65" s="32"/>
      <c r="R65" s="32"/>
      <c r="S65" s="32"/>
      <c r="T65" s="32"/>
      <c r="U65" s="33"/>
      <c r="V65" s="33"/>
    </row>
    <row r="66" spans="3:22" x14ac:dyDescent="0.2">
      <c r="C66" s="32"/>
      <c r="D66" s="32"/>
      <c r="E66" s="32"/>
      <c r="F66" s="32"/>
      <c r="G66" s="32"/>
      <c r="H66" s="32"/>
      <c r="I66" s="32"/>
      <c r="J66" s="32"/>
      <c r="K66" s="32"/>
      <c r="L66" s="32"/>
      <c r="M66" s="32"/>
      <c r="N66" s="32"/>
      <c r="O66" s="32"/>
      <c r="P66" s="32"/>
      <c r="Q66" s="32"/>
      <c r="R66" s="32"/>
      <c r="S66" s="32"/>
      <c r="T66" s="32"/>
      <c r="U66" s="33"/>
      <c r="V66" s="33"/>
    </row>
    <row r="67" spans="3:22" x14ac:dyDescent="0.2">
      <c r="C67" s="32"/>
      <c r="D67" s="32"/>
      <c r="E67" s="32"/>
      <c r="F67" s="32"/>
      <c r="G67" s="32"/>
      <c r="H67" s="32"/>
      <c r="I67" s="32"/>
      <c r="J67" s="32"/>
      <c r="K67" s="32"/>
      <c r="L67" s="32"/>
      <c r="M67" s="32"/>
      <c r="N67" s="32"/>
      <c r="O67" s="32"/>
      <c r="P67" s="32"/>
      <c r="Q67" s="32"/>
      <c r="R67" s="32"/>
      <c r="S67" s="32"/>
      <c r="T67" s="32"/>
      <c r="U67" s="33"/>
      <c r="V67" s="33"/>
    </row>
    <row r="68" spans="3:22" x14ac:dyDescent="0.2">
      <c r="C68" s="32"/>
      <c r="D68" s="32"/>
      <c r="E68" s="32"/>
      <c r="F68" s="32"/>
      <c r="G68" s="32"/>
      <c r="H68" s="32"/>
      <c r="I68" s="32"/>
      <c r="J68" s="32"/>
      <c r="K68" s="32"/>
      <c r="L68" s="32"/>
      <c r="M68" s="32"/>
      <c r="N68" s="32"/>
      <c r="O68" s="32"/>
      <c r="P68" s="32"/>
      <c r="Q68" s="32"/>
      <c r="R68" s="32"/>
      <c r="S68" s="32"/>
      <c r="T68" s="32"/>
      <c r="U68" s="33"/>
      <c r="V68" s="33"/>
    </row>
    <row r="69" spans="3:22" x14ac:dyDescent="0.2">
      <c r="C69" s="32"/>
      <c r="D69" s="32"/>
      <c r="E69" s="32"/>
      <c r="F69" s="32"/>
      <c r="G69" s="32"/>
      <c r="H69" s="32"/>
      <c r="I69" s="32"/>
      <c r="J69" s="32"/>
      <c r="K69" s="32"/>
      <c r="L69" s="32"/>
      <c r="M69" s="32"/>
      <c r="N69" s="32"/>
      <c r="O69" s="32"/>
      <c r="P69" s="32"/>
      <c r="Q69" s="32"/>
      <c r="R69" s="32"/>
      <c r="S69" s="32"/>
      <c r="T69" s="32"/>
      <c r="U69" s="33"/>
      <c r="V69" s="33"/>
    </row>
    <row r="70" spans="3:22" x14ac:dyDescent="0.2">
      <c r="C70" s="32"/>
      <c r="D70" s="32"/>
      <c r="E70" s="32"/>
      <c r="F70" s="32"/>
      <c r="G70" s="32"/>
      <c r="H70" s="32"/>
      <c r="I70" s="32"/>
      <c r="J70" s="32"/>
      <c r="K70" s="32"/>
      <c r="L70" s="32"/>
      <c r="M70" s="32"/>
      <c r="N70" s="32"/>
      <c r="O70" s="32"/>
      <c r="P70" s="32"/>
      <c r="Q70" s="32"/>
      <c r="R70" s="32"/>
      <c r="S70" s="32"/>
      <c r="T70" s="32"/>
      <c r="U70" s="33"/>
      <c r="V70" s="33"/>
    </row>
    <row r="71" spans="3:22" x14ac:dyDescent="0.2">
      <c r="C71" s="32"/>
      <c r="D71" s="32"/>
      <c r="E71" s="32"/>
      <c r="F71" s="32"/>
      <c r="G71" s="32"/>
      <c r="H71" s="32"/>
      <c r="I71" s="32"/>
      <c r="J71" s="32"/>
      <c r="K71" s="32"/>
      <c r="L71" s="32"/>
      <c r="M71" s="32"/>
      <c r="N71" s="32"/>
      <c r="O71" s="32"/>
      <c r="P71" s="32"/>
      <c r="Q71" s="32"/>
      <c r="R71" s="32"/>
      <c r="S71" s="32"/>
      <c r="T71" s="32"/>
      <c r="U71" s="33"/>
      <c r="V71" s="33"/>
    </row>
    <row r="72" spans="3:22" x14ac:dyDescent="0.2">
      <c r="C72" s="32"/>
      <c r="D72" s="32"/>
      <c r="E72" s="32"/>
      <c r="F72" s="32"/>
      <c r="G72" s="32"/>
      <c r="H72" s="32"/>
      <c r="I72" s="32"/>
      <c r="J72" s="32"/>
      <c r="K72" s="32"/>
      <c r="L72" s="32"/>
      <c r="M72" s="32"/>
      <c r="N72" s="32"/>
      <c r="O72" s="32"/>
      <c r="P72" s="32"/>
      <c r="Q72" s="32"/>
      <c r="R72" s="32"/>
      <c r="S72" s="32"/>
      <c r="T72" s="32"/>
      <c r="U72" s="33"/>
      <c r="V72" s="33"/>
    </row>
    <row r="73" spans="3:22" x14ac:dyDescent="0.2">
      <c r="C73" s="32"/>
      <c r="D73" s="32"/>
      <c r="E73" s="32"/>
      <c r="F73" s="32"/>
      <c r="G73" s="32"/>
      <c r="H73" s="32"/>
      <c r="I73" s="32"/>
      <c r="J73" s="32"/>
      <c r="K73" s="32"/>
      <c r="L73" s="32"/>
      <c r="M73" s="32"/>
      <c r="N73" s="32"/>
      <c r="O73" s="32"/>
      <c r="P73" s="32"/>
      <c r="Q73" s="32"/>
      <c r="R73" s="32"/>
      <c r="S73" s="32"/>
      <c r="T73" s="32"/>
      <c r="U73" s="33"/>
      <c r="V73" s="33"/>
    </row>
    <row r="74" spans="3:22" x14ac:dyDescent="0.2">
      <c r="C74" s="32"/>
      <c r="D74" s="32"/>
      <c r="E74" s="32"/>
      <c r="F74" s="32"/>
      <c r="G74" s="32"/>
      <c r="H74" s="32"/>
      <c r="I74" s="32"/>
      <c r="J74" s="32"/>
      <c r="K74" s="32"/>
      <c r="L74" s="32"/>
      <c r="M74" s="32"/>
      <c r="N74" s="32"/>
      <c r="O74" s="32"/>
      <c r="P74" s="32"/>
      <c r="Q74" s="32"/>
      <c r="R74" s="32"/>
      <c r="S74" s="32"/>
      <c r="T74" s="32"/>
      <c r="U74" s="33"/>
      <c r="V74" s="33"/>
    </row>
    <row r="75" spans="3:22" x14ac:dyDescent="0.2">
      <c r="C75" s="32"/>
      <c r="D75" s="32"/>
      <c r="E75" s="32"/>
      <c r="F75" s="32"/>
      <c r="G75" s="32"/>
      <c r="H75" s="32"/>
      <c r="I75" s="32"/>
      <c r="J75" s="32"/>
      <c r="K75" s="32"/>
      <c r="L75" s="32"/>
      <c r="M75" s="32"/>
      <c r="N75" s="32"/>
      <c r="O75" s="32"/>
      <c r="P75" s="32"/>
      <c r="Q75" s="32"/>
      <c r="R75" s="32"/>
      <c r="S75" s="32"/>
      <c r="T75" s="32"/>
      <c r="U75" s="33"/>
      <c r="V75" s="33"/>
    </row>
    <row r="76" spans="3:22" x14ac:dyDescent="0.2">
      <c r="C76" s="32"/>
      <c r="D76" s="32"/>
      <c r="E76" s="32"/>
      <c r="F76" s="32"/>
      <c r="G76" s="32"/>
      <c r="H76" s="32"/>
      <c r="I76" s="32"/>
      <c r="J76" s="32"/>
      <c r="K76" s="32"/>
      <c r="L76" s="32"/>
      <c r="M76" s="32"/>
      <c r="N76" s="32"/>
      <c r="O76" s="32"/>
      <c r="P76" s="32"/>
      <c r="Q76" s="32"/>
      <c r="R76" s="32"/>
      <c r="S76" s="32"/>
      <c r="T76" s="32"/>
      <c r="U76" s="33"/>
      <c r="V76" s="33"/>
    </row>
    <row r="77" spans="3:22" x14ac:dyDescent="0.2">
      <c r="C77" s="32"/>
      <c r="D77" s="32"/>
      <c r="E77" s="32"/>
      <c r="F77" s="32"/>
      <c r="G77" s="32"/>
      <c r="H77" s="32"/>
      <c r="I77" s="32"/>
      <c r="J77" s="32"/>
      <c r="K77" s="32"/>
      <c r="L77" s="32"/>
      <c r="M77" s="32"/>
      <c r="N77" s="32"/>
      <c r="O77" s="32"/>
      <c r="P77" s="32"/>
      <c r="Q77" s="32"/>
      <c r="R77" s="32"/>
      <c r="S77" s="32"/>
      <c r="T77" s="32"/>
      <c r="U77" s="33"/>
      <c r="V77" s="33"/>
    </row>
    <row r="78" spans="3:22" x14ac:dyDescent="0.2">
      <c r="C78" s="32"/>
      <c r="D78" s="32"/>
      <c r="E78" s="32"/>
      <c r="F78" s="32"/>
      <c r="G78" s="32"/>
      <c r="H78" s="32"/>
      <c r="I78" s="32"/>
      <c r="J78" s="32"/>
      <c r="K78" s="32"/>
      <c r="L78" s="32"/>
      <c r="M78" s="32"/>
      <c r="N78" s="32"/>
      <c r="O78" s="32"/>
      <c r="P78" s="32"/>
      <c r="Q78" s="32"/>
      <c r="R78" s="32"/>
      <c r="S78" s="32"/>
      <c r="T78" s="32"/>
      <c r="U78" s="33"/>
      <c r="V78" s="33"/>
    </row>
    <row r="79" spans="3:22" x14ac:dyDescent="0.2">
      <c r="C79" s="32"/>
      <c r="D79" s="32"/>
      <c r="E79" s="32"/>
      <c r="F79" s="32"/>
      <c r="G79" s="32"/>
      <c r="H79" s="32"/>
      <c r="I79" s="32"/>
      <c r="J79" s="32"/>
      <c r="K79" s="32"/>
      <c r="L79" s="32"/>
      <c r="M79" s="32"/>
      <c r="N79" s="32"/>
      <c r="O79" s="32"/>
      <c r="P79" s="32"/>
      <c r="Q79" s="32"/>
      <c r="R79" s="32"/>
      <c r="S79" s="32"/>
      <c r="T79" s="32"/>
      <c r="U79" s="33"/>
      <c r="V79" s="33"/>
    </row>
    <row r="80" spans="3:22" x14ac:dyDescent="0.2">
      <c r="C80" s="32"/>
      <c r="D80" s="32"/>
      <c r="E80" s="32"/>
      <c r="F80" s="32"/>
      <c r="G80" s="32"/>
      <c r="H80" s="32"/>
      <c r="I80" s="32"/>
      <c r="J80" s="32"/>
      <c r="K80" s="32"/>
      <c r="L80" s="32"/>
      <c r="M80" s="32"/>
      <c r="N80" s="32"/>
      <c r="O80" s="32"/>
      <c r="P80" s="32"/>
      <c r="Q80" s="32"/>
      <c r="R80" s="32"/>
      <c r="S80" s="32"/>
      <c r="T80" s="32"/>
      <c r="U80" s="33"/>
      <c r="V80" s="33"/>
    </row>
    <row r="81" spans="3:22" x14ac:dyDescent="0.2">
      <c r="C81" s="32"/>
      <c r="D81" s="32"/>
      <c r="E81" s="32"/>
      <c r="F81" s="32"/>
      <c r="G81" s="32"/>
      <c r="H81" s="32"/>
      <c r="I81" s="32"/>
      <c r="J81" s="32"/>
      <c r="K81" s="32"/>
      <c r="L81" s="32"/>
      <c r="M81" s="32"/>
      <c r="N81" s="32"/>
      <c r="O81" s="32"/>
      <c r="P81" s="32"/>
      <c r="Q81" s="32"/>
      <c r="R81" s="32"/>
      <c r="S81" s="32"/>
      <c r="T81" s="32"/>
      <c r="U81" s="33"/>
      <c r="V81" s="33"/>
    </row>
    <row r="82" spans="3:22" x14ac:dyDescent="0.2">
      <c r="C82" s="32"/>
      <c r="D82" s="32"/>
      <c r="E82" s="32"/>
      <c r="F82" s="32"/>
      <c r="G82" s="32"/>
      <c r="H82" s="32"/>
      <c r="I82" s="32"/>
      <c r="J82" s="32"/>
      <c r="K82" s="32"/>
      <c r="L82" s="32"/>
      <c r="M82" s="32"/>
      <c r="N82" s="32"/>
      <c r="O82" s="32"/>
      <c r="P82" s="32"/>
      <c r="Q82" s="32"/>
      <c r="R82" s="32"/>
      <c r="S82" s="32"/>
      <c r="T82" s="32"/>
      <c r="U82" s="33"/>
      <c r="V82" s="33"/>
    </row>
  </sheetData>
  <phoneticPr fontId="2" type="noConversion"/>
  <pageMargins left="0.78740157499999996" right="0.78740157499999996" top="0.984251969" bottom="0.984251969" header="0.4921259845" footer="0.4921259845"/>
  <pageSetup paperSize="9"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84"/>
  <sheetViews>
    <sheetView zoomScale="80" zoomScaleNormal="80" workbookViewId="0">
      <selection activeCell="G66" sqref="G66:O66"/>
    </sheetView>
  </sheetViews>
  <sheetFormatPr baseColWidth="10" defaultRowHeight="12.75" x14ac:dyDescent="0.2"/>
  <cols>
    <col min="1" max="1" width="2.42578125" style="42" customWidth="1"/>
    <col min="2" max="2" width="2.7109375" style="42" customWidth="1"/>
    <col min="3" max="3" width="2.140625" style="42" customWidth="1"/>
    <col min="4" max="4" width="32.85546875" style="42" customWidth="1"/>
    <col min="5" max="6" width="2.42578125" style="42" customWidth="1"/>
    <col min="7" max="15" width="9.5703125" style="42" customWidth="1"/>
    <col min="16" max="16" width="3.42578125" style="42" customWidth="1"/>
    <col min="17" max="17" width="7.42578125" style="42" customWidth="1"/>
    <col min="18" max="18" width="8.140625" style="42" customWidth="1"/>
    <col min="19" max="16384" width="11.42578125" style="42"/>
  </cols>
  <sheetData>
    <row r="1" spans="1:18" x14ac:dyDescent="0.2">
      <c r="A1" s="39"/>
      <c r="B1" s="78">
        <v>39548</v>
      </c>
      <c r="C1" s="78"/>
      <c r="D1" s="79"/>
      <c r="E1" s="79"/>
      <c r="F1" s="79"/>
      <c r="G1" s="79"/>
      <c r="H1" s="79"/>
      <c r="I1" s="79"/>
      <c r="J1" s="79"/>
      <c r="K1" s="79"/>
      <c r="L1" s="79"/>
      <c r="M1" s="79"/>
      <c r="N1" s="79"/>
      <c r="O1" s="79"/>
      <c r="P1" s="40"/>
      <c r="Q1" s="41"/>
      <c r="R1" s="41"/>
    </row>
    <row r="2" spans="1:18" x14ac:dyDescent="0.2">
      <c r="A2" s="39"/>
      <c r="B2" s="80" t="s">
        <v>29</v>
      </c>
      <c r="C2" s="81"/>
      <c r="D2" s="81"/>
      <c r="E2" s="81"/>
      <c r="F2" s="81"/>
      <c r="G2" s="81"/>
      <c r="H2" s="81"/>
      <c r="I2" s="81"/>
      <c r="J2" s="81"/>
      <c r="K2" s="81"/>
      <c r="L2" s="81"/>
      <c r="M2" s="81"/>
      <c r="N2" s="81"/>
      <c r="O2" s="82"/>
      <c r="P2" s="40"/>
      <c r="Q2" s="41"/>
      <c r="R2" s="41"/>
    </row>
    <row r="3" spans="1:18" x14ac:dyDescent="0.2">
      <c r="A3" s="39"/>
      <c r="B3" s="83" t="s">
        <v>30</v>
      </c>
      <c r="C3" s="84"/>
      <c r="D3" s="84"/>
      <c r="E3" s="84"/>
      <c r="F3" s="84"/>
      <c r="G3" s="84"/>
      <c r="H3" s="84"/>
      <c r="I3" s="84"/>
      <c r="J3" s="84"/>
      <c r="K3" s="84"/>
      <c r="L3" s="84"/>
      <c r="M3" s="84"/>
      <c r="N3" s="84"/>
      <c r="O3" s="85"/>
      <c r="P3" s="40"/>
      <c r="Q3" s="41"/>
      <c r="R3" s="41"/>
    </row>
    <row r="4" spans="1:18" x14ac:dyDescent="0.2">
      <c r="A4" s="39"/>
      <c r="B4" s="86"/>
      <c r="C4" s="87"/>
      <c r="D4" s="87"/>
      <c r="E4" s="87"/>
      <c r="F4" s="87"/>
      <c r="G4" s="87"/>
      <c r="H4" s="87"/>
      <c r="I4" s="43" t="s">
        <v>31</v>
      </c>
      <c r="J4" s="88" t="s">
        <v>32</v>
      </c>
      <c r="K4" s="89"/>
      <c r="L4" s="89"/>
      <c r="M4" s="89"/>
      <c r="N4" s="89"/>
      <c r="O4" s="90"/>
      <c r="P4" s="40"/>
      <c r="Q4" s="41"/>
      <c r="R4" s="41"/>
    </row>
    <row r="5" spans="1:18" x14ac:dyDescent="0.2">
      <c r="A5" s="39"/>
      <c r="B5" s="91"/>
      <c r="C5" s="92"/>
      <c r="D5" s="92"/>
      <c r="E5" s="92"/>
      <c r="F5" s="92"/>
      <c r="G5" s="92"/>
      <c r="H5" s="92"/>
      <c r="I5" s="44"/>
      <c r="J5" s="93"/>
      <c r="K5" s="92"/>
      <c r="L5" s="92"/>
      <c r="M5" s="92"/>
      <c r="N5" s="92"/>
      <c r="O5" s="94"/>
      <c r="P5" s="40"/>
      <c r="Q5" s="41"/>
      <c r="R5" s="41"/>
    </row>
    <row r="6" spans="1:18" x14ac:dyDescent="0.2">
      <c r="A6" s="39"/>
      <c r="B6" s="45"/>
      <c r="C6" s="45"/>
      <c r="D6" s="45"/>
      <c r="E6" s="45"/>
      <c r="F6" s="45"/>
      <c r="G6" s="45"/>
      <c r="H6" s="45"/>
      <c r="I6" s="45"/>
      <c r="J6" s="45"/>
      <c r="K6" s="45"/>
      <c r="L6" s="45"/>
      <c r="M6" s="45"/>
      <c r="N6" s="45"/>
      <c r="O6" s="45"/>
      <c r="P6" s="40"/>
      <c r="Q6" s="41"/>
      <c r="R6" s="41"/>
    </row>
    <row r="7" spans="1:18" ht="20.25" customHeight="1" x14ac:dyDescent="0.2">
      <c r="A7" s="39"/>
      <c r="B7" s="95" t="s">
        <v>33</v>
      </c>
      <c r="C7" s="96"/>
      <c r="D7" s="96"/>
      <c r="E7" s="96"/>
      <c r="F7" s="96"/>
      <c r="G7" s="96"/>
      <c r="H7" s="96"/>
      <c r="I7" s="96"/>
      <c r="J7" s="96"/>
      <c r="K7" s="96"/>
      <c r="L7" s="96"/>
      <c r="M7" s="96"/>
      <c r="N7" s="96"/>
      <c r="O7" s="96"/>
      <c r="P7" s="40"/>
      <c r="Q7" s="41"/>
      <c r="R7" s="41"/>
    </row>
    <row r="8" spans="1:18" ht="20.25" customHeight="1" x14ac:dyDescent="0.2">
      <c r="A8" s="39"/>
      <c r="B8" s="45"/>
      <c r="C8" s="43" t="s">
        <v>31</v>
      </c>
      <c r="D8" s="46" t="s">
        <v>34</v>
      </c>
      <c r="E8" s="47"/>
      <c r="F8" s="48"/>
      <c r="G8" s="97" t="s">
        <v>35</v>
      </c>
      <c r="H8" s="98"/>
      <c r="I8" s="98"/>
      <c r="J8" s="98"/>
      <c r="K8" s="98"/>
      <c r="L8" s="98"/>
      <c r="M8" s="98"/>
      <c r="N8" s="98"/>
      <c r="O8" s="99"/>
      <c r="P8" s="40"/>
      <c r="Q8" s="41"/>
      <c r="R8" s="41"/>
    </row>
    <row r="9" spans="1:18" ht="20.25" customHeight="1" x14ac:dyDescent="0.2">
      <c r="A9" s="39"/>
      <c r="B9" s="45"/>
      <c r="C9" s="43" t="s">
        <v>31</v>
      </c>
      <c r="D9" s="46" t="s">
        <v>36</v>
      </c>
      <c r="E9" s="47"/>
      <c r="F9" s="48"/>
      <c r="G9" s="100" t="s">
        <v>37</v>
      </c>
      <c r="H9" s="101"/>
      <c r="I9" s="101"/>
      <c r="J9" s="101"/>
      <c r="K9" s="101"/>
      <c r="L9" s="101"/>
      <c r="M9" s="101"/>
      <c r="N9" s="101"/>
      <c r="O9" s="102"/>
      <c r="P9" s="40"/>
      <c r="Q9" s="41"/>
      <c r="R9" s="41"/>
    </row>
    <row r="10" spans="1:18" ht="20.25" customHeight="1" x14ac:dyDescent="0.2">
      <c r="A10" s="39"/>
      <c r="B10" s="45"/>
      <c r="C10" s="43" t="s">
        <v>31</v>
      </c>
      <c r="D10" s="46" t="s">
        <v>38</v>
      </c>
      <c r="E10" s="47"/>
      <c r="F10" s="48"/>
      <c r="G10" s="103" t="s">
        <v>39</v>
      </c>
      <c r="H10" s="101"/>
      <c r="I10" s="101"/>
      <c r="J10" s="101"/>
      <c r="K10" s="101"/>
      <c r="L10" s="101"/>
      <c r="M10" s="101"/>
      <c r="N10" s="101"/>
      <c r="O10" s="102"/>
      <c r="P10" s="40"/>
      <c r="Q10" s="41"/>
      <c r="R10" s="41"/>
    </row>
    <row r="11" spans="1:18" ht="20.25" customHeight="1" x14ac:dyDescent="0.2">
      <c r="A11" s="39"/>
      <c r="B11" s="45"/>
      <c r="C11" s="43" t="s">
        <v>31</v>
      </c>
      <c r="D11" s="46" t="s">
        <v>40</v>
      </c>
      <c r="E11" s="47"/>
      <c r="F11" s="48"/>
      <c r="G11" s="103" t="s">
        <v>41</v>
      </c>
      <c r="H11" s="101"/>
      <c r="I11" s="101"/>
      <c r="J11" s="101"/>
      <c r="K11" s="101"/>
      <c r="L11" s="101"/>
      <c r="M11" s="101"/>
      <c r="N11" s="101"/>
      <c r="O11" s="102"/>
      <c r="P11" s="40"/>
      <c r="Q11" s="41"/>
      <c r="R11" s="41"/>
    </row>
    <row r="12" spans="1:18" ht="20.25" customHeight="1" x14ac:dyDescent="0.2">
      <c r="A12" s="39"/>
      <c r="B12" s="45"/>
      <c r="C12" s="49"/>
      <c r="D12" s="46" t="s">
        <v>42</v>
      </c>
      <c r="E12" s="47"/>
      <c r="F12" s="48"/>
      <c r="G12" s="75" t="s">
        <v>43</v>
      </c>
      <c r="H12" s="76"/>
      <c r="I12" s="76"/>
      <c r="J12" s="76"/>
      <c r="K12" s="76"/>
      <c r="L12" s="76"/>
      <c r="M12" s="76"/>
      <c r="N12" s="76"/>
      <c r="O12" s="77"/>
      <c r="P12" s="40"/>
      <c r="Q12" s="41"/>
      <c r="R12" s="41"/>
    </row>
    <row r="13" spans="1:18" ht="20.25" customHeight="1" x14ac:dyDescent="0.2">
      <c r="A13" s="39"/>
      <c r="B13" s="45"/>
      <c r="C13" s="45"/>
      <c r="D13" s="47"/>
      <c r="E13" s="47"/>
      <c r="F13" s="47"/>
      <c r="G13" s="47"/>
      <c r="H13" s="47"/>
      <c r="I13" s="47"/>
      <c r="J13" s="47"/>
      <c r="K13" s="47"/>
      <c r="L13" s="47"/>
      <c r="M13" s="47"/>
      <c r="N13" s="47"/>
      <c r="O13" s="47"/>
      <c r="P13" s="40"/>
      <c r="Q13" s="41"/>
      <c r="R13" s="41"/>
    </row>
    <row r="14" spans="1:18" ht="20.25" customHeight="1" x14ac:dyDescent="0.2">
      <c r="A14" s="39"/>
      <c r="B14" s="95" t="s">
        <v>44</v>
      </c>
      <c r="C14" s="96"/>
      <c r="D14" s="96"/>
      <c r="E14" s="96"/>
      <c r="F14" s="96"/>
      <c r="G14" s="96"/>
      <c r="H14" s="96"/>
      <c r="I14" s="96"/>
      <c r="J14" s="96"/>
      <c r="K14" s="96"/>
      <c r="L14" s="96"/>
      <c r="M14" s="96"/>
      <c r="N14" s="96"/>
      <c r="O14" s="96"/>
      <c r="P14" s="40"/>
      <c r="Q14" s="41"/>
      <c r="R14" s="41"/>
    </row>
    <row r="15" spans="1:18" ht="20.25" customHeight="1" x14ac:dyDescent="0.2">
      <c r="A15" s="39"/>
      <c r="B15" s="45"/>
      <c r="C15" s="43" t="s">
        <v>31</v>
      </c>
      <c r="D15" s="47" t="s">
        <v>11</v>
      </c>
      <c r="E15" s="47"/>
      <c r="F15" s="47"/>
      <c r="G15" s="97" t="s">
        <v>93</v>
      </c>
      <c r="H15" s="98"/>
      <c r="I15" s="98"/>
      <c r="J15" s="98"/>
      <c r="K15" s="98"/>
      <c r="L15" s="98"/>
      <c r="M15" s="98"/>
      <c r="N15" s="98"/>
      <c r="O15" s="99"/>
      <c r="P15" s="40"/>
      <c r="Q15" s="41"/>
      <c r="R15" s="41"/>
    </row>
    <row r="16" spans="1:18" ht="24.75" customHeight="1" x14ac:dyDescent="0.2">
      <c r="A16" s="39"/>
      <c r="B16" s="45"/>
      <c r="C16" s="43" t="s">
        <v>31</v>
      </c>
      <c r="D16" s="47" t="s">
        <v>45</v>
      </c>
      <c r="E16" s="47"/>
      <c r="F16" s="47"/>
      <c r="G16" s="100" t="s">
        <v>94</v>
      </c>
      <c r="H16" s="101"/>
      <c r="I16" s="101"/>
      <c r="J16" s="101"/>
      <c r="K16" s="101"/>
      <c r="L16" s="101"/>
      <c r="M16" s="101"/>
      <c r="N16" s="101"/>
      <c r="O16" s="102"/>
      <c r="P16" s="40"/>
      <c r="Q16" s="41"/>
      <c r="R16" s="41"/>
    </row>
    <row r="17" spans="1:18" ht="27" customHeight="1" x14ac:dyDescent="0.2">
      <c r="A17" s="39"/>
      <c r="B17" s="45"/>
      <c r="C17" s="43" t="s">
        <v>31</v>
      </c>
      <c r="D17" s="47" t="s">
        <v>46</v>
      </c>
      <c r="E17" s="47"/>
      <c r="F17" s="47"/>
      <c r="G17" s="100" t="s">
        <v>95</v>
      </c>
      <c r="H17" s="101"/>
      <c r="I17" s="101"/>
      <c r="J17" s="101"/>
      <c r="K17" s="101"/>
      <c r="L17" s="101"/>
      <c r="M17" s="101"/>
      <c r="N17" s="101"/>
      <c r="O17" s="102"/>
      <c r="P17" s="40"/>
      <c r="Q17" s="41"/>
      <c r="R17" s="41"/>
    </row>
    <row r="18" spans="1:18" ht="20.25" customHeight="1" x14ac:dyDescent="0.2">
      <c r="A18" s="39"/>
      <c r="B18" s="45"/>
      <c r="C18" s="43" t="s">
        <v>31</v>
      </c>
      <c r="D18" s="47" t="s">
        <v>47</v>
      </c>
      <c r="E18" s="47"/>
      <c r="F18" s="47"/>
      <c r="G18" s="100" t="s">
        <v>96</v>
      </c>
      <c r="H18" s="101"/>
      <c r="I18" s="101"/>
      <c r="J18" s="101"/>
      <c r="K18" s="101"/>
      <c r="L18" s="101"/>
      <c r="M18" s="101"/>
      <c r="N18" s="101"/>
      <c r="O18" s="102"/>
      <c r="P18" s="40"/>
      <c r="Q18" s="41"/>
      <c r="R18" s="41"/>
    </row>
    <row r="19" spans="1:18" ht="41.25" customHeight="1" x14ac:dyDescent="0.2">
      <c r="A19" s="39"/>
      <c r="B19" s="45"/>
      <c r="C19" s="45"/>
      <c r="D19" s="47" t="s">
        <v>48</v>
      </c>
      <c r="E19" s="47"/>
      <c r="F19" s="47"/>
      <c r="G19" s="104" t="s">
        <v>106</v>
      </c>
      <c r="H19" s="105"/>
      <c r="I19" s="105"/>
      <c r="J19" s="105"/>
      <c r="K19" s="105"/>
      <c r="L19" s="105"/>
      <c r="M19" s="105"/>
      <c r="N19" s="105"/>
      <c r="O19" s="106"/>
      <c r="P19" s="40"/>
      <c r="Q19" s="41"/>
      <c r="R19" s="41"/>
    </row>
    <row r="20" spans="1:18" ht="20.25" customHeight="1" x14ac:dyDescent="0.2">
      <c r="A20" s="39"/>
      <c r="B20" s="45"/>
      <c r="C20" s="45"/>
      <c r="D20" s="47" t="s">
        <v>49</v>
      </c>
      <c r="E20" s="47"/>
      <c r="F20" s="47"/>
      <c r="G20" s="100" t="s">
        <v>101</v>
      </c>
      <c r="H20" s="101"/>
      <c r="I20" s="101"/>
      <c r="J20" s="101"/>
      <c r="K20" s="101"/>
      <c r="L20" s="101"/>
      <c r="M20" s="101"/>
      <c r="N20" s="101"/>
      <c r="O20" s="102"/>
      <c r="P20" s="40"/>
      <c r="Q20" s="41"/>
      <c r="R20" s="41"/>
    </row>
    <row r="21" spans="1:18" ht="39" customHeight="1" x14ac:dyDescent="0.2">
      <c r="A21" s="50"/>
      <c r="B21" s="51"/>
      <c r="C21" s="51"/>
      <c r="D21" s="47" t="s">
        <v>50</v>
      </c>
      <c r="E21" s="47"/>
      <c r="F21" s="47"/>
      <c r="G21" s="107" t="s">
        <v>105</v>
      </c>
      <c r="H21" s="108"/>
      <c r="I21" s="108"/>
      <c r="J21" s="108"/>
      <c r="K21" s="108"/>
      <c r="L21" s="108"/>
      <c r="M21" s="108"/>
      <c r="N21" s="108"/>
      <c r="O21" s="109"/>
      <c r="P21" s="40"/>
      <c r="Q21" s="41"/>
      <c r="R21" s="41"/>
    </row>
    <row r="22" spans="1:18" ht="20.25" customHeight="1" x14ac:dyDescent="0.2">
      <c r="A22" s="39"/>
      <c r="B22" s="45"/>
      <c r="C22" s="45"/>
      <c r="D22" s="47"/>
      <c r="E22" s="47"/>
      <c r="F22" s="47"/>
      <c r="G22" s="47"/>
      <c r="H22" s="47"/>
      <c r="I22" s="47"/>
      <c r="J22" s="47"/>
      <c r="K22" s="47"/>
      <c r="L22" s="47"/>
      <c r="M22" s="47"/>
      <c r="N22" s="47"/>
      <c r="O22" s="47"/>
      <c r="P22" s="40"/>
      <c r="Q22" s="41"/>
      <c r="R22" s="41"/>
    </row>
    <row r="23" spans="1:18" ht="20.25" customHeight="1" x14ac:dyDescent="0.2">
      <c r="A23" s="39"/>
      <c r="B23" s="95" t="s">
        <v>51</v>
      </c>
      <c r="C23" s="96"/>
      <c r="D23" s="96"/>
      <c r="E23" s="96"/>
      <c r="F23" s="96"/>
      <c r="G23" s="96"/>
      <c r="H23" s="96"/>
      <c r="I23" s="96"/>
      <c r="J23" s="96"/>
      <c r="K23" s="96"/>
      <c r="L23" s="96"/>
      <c r="M23" s="96"/>
      <c r="N23" s="96"/>
      <c r="O23" s="96"/>
      <c r="P23" s="40"/>
      <c r="Q23" s="41"/>
      <c r="R23" s="41"/>
    </row>
    <row r="24" spans="1:18" ht="20.25" customHeight="1" x14ac:dyDescent="0.2">
      <c r="A24" s="39"/>
      <c r="B24" s="45"/>
      <c r="C24" s="43" t="s">
        <v>31</v>
      </c>
      <c r="D24" s="47" t="s">
        <v>52</v>
      </c>
      <c r="E24" s="47"/>
      <c r="F24" s="47"/>
      <c r="G24" s="97"/>
      <c r="H24" s="98"/>
      <c r="I24" s="98"/>
      <c r="J24" s="98"/>
      <c r="K24" s="98"/>
      <c r="L24" s="98"/>
      <c r="M24" s="98"/>
      <c r="N24" s="98"/>
      <c r="O24" s="99"/>
      <c r="P24" s="40"/>
      <c r="Q24" s="41"/>
      <c r="R24" s="41"/>
    </row>
    <row r="25" spans="1:18" ht="20.25" customHeight="1" x14ac:dyDescent="0.2">
      <c r="A25" s="39"/>
      <c r="B25" s="45"/>
      <c r="C25" s="43" t="s">
        <v>31</v>
      </c>
      <c r="D25" s="47" t="s">
        <v>53</v>
      </c>
      <c r="E25" s="47"/>
      <c r="F25" s="47"/>
      <c r="G25" s="100"/>
      <c r="H25" s="101"/>
      <c r="I25" s="101"/>
      <c r="J25" s="101"/>
      <c r="K25" s="101"/>
      <c r="L25" s="101"/>
      <c r="M25" s="101"/>
      <c r="N25" s="101"/>
      <c r="O25" s="102"/>
      <c r="P25" s="40"/>
      <c r="Q25" s="41"/>
      <c r="R25" s="41"/>
    </row>
    <row r="26" spans="1:18" ht="20.25" customHeight="1" x14ac:dyDescent="0.2">
      <c r="A26" s="39"/>
      <c r="B26" s="45"/>
      <c r="C26" s="43" t="s">
        <v>31</v>
      </c>
      <c r="D26" s="47" t="s">
        <v>54</v>
      </c>
      <c r="E26" s="47"/>
      <c r="F26" s="47"/>
      <c r="G26" s="100"/>
      <c r="H26" s="101"/>
      <c r="I26" s="101"/>
      <c r="J26" s="101"/>
      <c r="K26" s="101"/>
      <c r="L26" s="101"/>
      <c r="M26" s="101"/>
      <c r="N26" s="101"/>
      <c r="O26" s="102"/>
      <c r="P26" s="40"/>
      <c r="Q26" s="41"/>
      <c r="R26" s="41"/>
    </row>
    <row r="27" spans="1:18" ht="20.25" customHeight="1" x14ac:dyDescent="0.2">
      <c r="A27" s="39"/>
      <c r="B27" s="45"/>
      <c r="C27" s="49"/>
      <c r="D27" s="47" t="s">
        <v>55</v>
      </c>
      <c r="E27" s="47"/>
      <c r="F27" s="47"/>
      <c r="G27" s="75"/>
      <c r="H27" s="76"/>
      <c r="I27" s="76"/>
      <c r="J27" s="76"/>
      <c r="K27" s="76"/>
      <c r="L27" s="76"/>
      <c r="M27" s="76"/>
      <c r="N27" s="76"/>
      <c r="O27" s="77"/>
      <c r="P27" s="40"/>
      <c r="Q27" s="41"/>
      <c r="R27" s="41"/>
    </row>
    <row r="28" spans="1:18" ht="20.25" customHeight="1" x14ac:dyDescent="0.2">
      <c r="A28" s="39"/>
      <c r="B28" s="45"/>
      <c r="C28" s="45"/>
      <c r="D28" s="47"/>
      <c r="E28" s="47"/>
      <c r="F28" s="47"/>
      <c r="G28" s="47"/>
      <c r="H28" s="47"/>
      <c r="I28" s="47"/>
      <c r="J28" s="47"/>
      <c r="K28" s="47"/>
      <c r="L28" s="47"/>
      <c r="M28" s="47"/>
      <c r="N28" s="47"/>
      <c r="O28" s="47"/>
      <c r="P28" s="40"/>
      <c r="Q28" s="41"/>
      <c r="R28" s="41"/>
    </row>
    <row r="29" spans="1:18" ht="20.25" customHeight="1" x14ac:dyDescent="0.2">
      <c r="A29" s="39"/>
      <c r="B29" s="95" t="s">
        <v>56</v>
      </c>
      <c r="C29" s="96"/>
      <c r="D29" s="96"/>
      <c r="E29" s="96"/>
      <c r="F29" s="96"/>
      <c r="G29" s="96"/>
      <c r="H29" s="96"/>
      <c r="I29" s="96"/>
      <c r="J29" s="96"/>
      <c r="K29" s="96"/>
      <c r="L29" s="96"/>
      <c r="M29" s="96"/>
      <c r="N29" s="96"/>
      <c r="O29" s="96"/>
      <c r="P29" s="40"/>
      <c r="Q29" s="41"/>
      <c r="R29" s="41"/>
    </row>
    <row r="30" spans="1:18" ht="20.25" customHeight="1" x14ac:dyDescent="0.2">
      <c r="A30" s="39"/>
      <c r="B30" s="45"/>
      <c r="C30" s="43" t="s">
        <v>31</v>
      </c>
      <c r="D30" s="47" t="s">
        <v>57</v>
      </c>
      <c r="E30" s="47"/>
      <c r="F30" s="47"/>
      <c r="G30" s="111" t="s">
        <v>58</v>
      </c>
      <c r="H30" s="112"/>
      <c r="I30" s="112"/>
      <c r="J30" s="112"/>
      <c r="K30" s="112"/>
      <c r="L30" s="112"/>
      <c r="M30" s="112"/>
      <c r="N30" s="112"/>
      <c r="O30" s="113"/>
      <c r="P30" s="40"/>
      <c r="Q30" s="41"/>
      <c r="R30" s="41"/>
    </row>
    <row r="31" spans="1:18" ht="20.25" customHeight="1" x14ac:dyDescent="0.2">
      <c r="A31" s="39"/>
      <c r="B31" s="45"/>
      <c r="C31" s="49"/>
      <c r="D31" s="47" t="s">
        <v>59</v>
      </c>
      <c r="E31" s="47"/>
      <c r="F31" s="47"/>
      <c r="G31" s="75" t="s">
        <v>60</v>
      </c>
      <c r="H31" s="114"/>
      <c r="I31" s="114"/>
      <c r="J31" s="114"/>
      <c r="K31" s="114"/>
      <c r="L31" s="114"/>
      <c r="M31" s="114"/>
      <c r="N31" s="114"/>
      <c r="O31" s="115"/>
      <c r="P31" s="40"/>
      <c r="Q31" s="41"/>
      <c r="R31" s="41"/>
    </row>
    <row r="32" spans="1:18" ht="20.25" customHeight="1" x14ac:dyDescent="0.2">
      <c r="A32" s="39"/>
      <c r="B32" s="45"/>
      <c r="C32" s="45"/>
      <c r="D32" s="47"/>
      <c r="E32" s="47"/>
      <c r="F32" s="47"/>
      <c r="G32" s="47"/>
      <c r="H32" s="47"/>
      <c r="I32" s="47"/>
      <c r="J32" s="47"/>
      <c r="K32" s="47"/>
      <c r="L32" s="47"/>
      <c r="M32" s="47"/>
      <c r="N32" s="47"/>
      <c r="O32" s="47"/>
      <c r="P32" s="40"/>
      <c r="Q32" s="41"/>
      <c r="R32" s="41"/>
    </row>
    <row r="33" spans="1:18" ht="20.25" customHeight="1" x14ac:dyDescent="0.2">
      <c r="A33" s="39"/>
      <c r="B33" s="95" t="s">
        <v>61</v>
      </c>
      <c r="C33" s="96"/>
      <c r="D33" s="96"/>
      <c r="E33" s="96"/>
      <c r="F33" s="96"/>
      <c r="G33" s="96"/>
      <c r="H33" s="96"/>
      <c r="I33" s="96"/>
      <c r="J33" s="96"/>
      <c r="K33" s="96"/>
      <c r="L33" s="96"/>
      <c r="M33" s="96"/>
      <c r="N33" s="96"/>
      <c r="O33" s="96"/>
      <c r="P33" s="40"/>
      <c r="Q33" s="41"/>
      <c r="R33" s="41"/>
    </row>
    <row r="34" spans="1:18" ht="20.25" customHeight="1" x14ac:dyDescent="0.2">
      <c r="A34" s="39"/>
      <c r="B34" s="116" t="s">
        <v>62</v>
      </c>
      <c r="C34" s="117"/>
      <c r="D34" s="117"/>
      <c r="E34" s="117"/>
      <c r="F34" s="117"/>
      <c r="G34" s="117"/>
      <c r="H34" s="117"/>
      <c r="I34" s="117"/>
      <c r="J34" s="117"/>
      <c r="K34" s="117"/>
      <c r="L34" s="117"/>
      <c r="M34" s="117"/>
      <c r="N34" s="117"/>
      <c r="O34" s="117"/>
      <c r="P34" s="40"/>
      <c r="Q34" s="41"/>
      <c r="R34" s="41"/>
    </row>
    <row r="35" spans="1:18" ht="20.25" customHeight="1" x14ac:dyDescent="0.2">
      <c r="A35" s="39"/>
      <c r="B35" s="45"/>
      <c r="C35" s="47"/>
      <c r="D35" s="52"/>
      <c r="E35" s="47"/>
      <c r="F35" s="47"/>
      <c r="G35" s="53"/>
      <c r="H35" s="53"/>
      <c r="I35" s="53"/>
      <c r="J35" s="53"/>
      <c r="K35" s="53"/>
      <c r="L35" s="53"/>
      <c r="M35" s="53"/>
      <c r="N35" s="53"/>
      <c r="O35" s="53"/>
      <c r="P35" s="40"/>
      <c r="Q35" s="41"/>
      <c r="R35" s="41"/>
    </row>
    <row r="36" spans="1:18" ht="20.25" customHeight="1" x14ac:dyDescent="0.2">
      <c r="A36" s="39"/>
      <c r="B36" s="45"/>
      <c r="C36" s="110" t="s">
        <v>63</v>
      </c>
      <c r="D36" s="96"/>
      <c r="E36" s="47"/>
      <c r="F36" s="47"/>
      <c r="G36" s="118" t="s">
        <v>64</v>
      </c>
      <c r="H36" s="119"/>
      <c r="I36" s="119"/>
      <c r="J36" s="119"/>
      <c r="K36" s="119"/>
      <c r="L36" s="119"/>
      <c r="M36" s="119"/>
      <c r="N36" s="119"/>
      <c r="O36" s="120"/>
      <c r="P36" s="40"/>
      <c r="Q36" s="41"/>
      <c r="R36" s="41"/>
    </row>
    <row r="37" spans="1:18" ht="20.25" customHeight="1" x14ac:dyDescent="0.2">
      <c r="A37" s="39"/>
      <c r="B37" s="45"/>
      <c r="C37" s="47"/>
      <c r="D37" s="52"/>
      <c r="E37" s="47"/>
      <c r="F37" s="47"/>
      <c r="G37" s="53"/>
      <c r="H37" s="53"/>
      <c r="I37" s="53"/>
      <c r="J37" s="53"/>
      <c r="K37" s="53"/>
      <c r="L37" s="53"/>
      <c r="M37" s="53"/>
      <c r="N37" s="53"/>
      <c r="O37" s="53"/>
      <c r="P37" s="40"/>
      <c r="Q37" s="41"/>
      <c r="R37" s="41"/>
    </row>
    <row r="38" spans="1:18" ht="20.25" customHeight="1" x14ac:dyDescent="0.2">
      <c r="A38" s="39"/>
      <c r="B38" s="45"/>
      <c r="C38" s="110" t="s">
        <v>65</v>
      </c>
      <c r="D38" s="96"/>
      <c r="E38" s="96"/>
      <c r="F38" s="96"/>
      <c r="G38" s="96"/>
      <c r="H38" s="96"/>
      <c r="I38" s="96"/>
      <c r="J38" s="96"/>
      <c r="K38" s="96"/>
      <c r="L38" s="96"/>
      <c r="M38" s="54" t="s">
        <v>66</v>
      </c>
      <c r="N38" s="52"/>
      <c r="O38" s="52"/>
      <c r="P38" s="40"/>
      <c r="Q38" s="41"/>
      <c r="R38" s="41"/>
    </row>
    <row r="39" spans="1:18" ht="20.25" customHeight="1" x14ac:dyDescent="0.2">
      <c r="A39" s="39"/>
      <c r="B39" s="45"/>
      <c r="C39" s="43" t="s">
        <v>31</v>
      </c>
      <c r="D39" s="110" t="s">
        <v>67</v>
      </c>
      <c r="E39" s="96"/>
      <c r="F39" s="96"/>
      <c r="G39" s="96"/>
      <c r="H39" s="96"/>
      <c r="I39" s="96"/>
      <c r="J39" s="96"/>
      <c r="K39" s="96"/>
      <c r="L39" s="96"/>
      <c r="M39" s="55" t="s">
        <v>68</v>
      </c>
      <c r="N39" s="47"/>
      <c r="O39" s="47"/>
      <c r="P39" s="40"/>
      <c r="Q39" s="41"/>
      <c r="R39" s="41"/>
    </row>
    <row r="40" spans="1:18" ht="20.25" customHeight="1" x14ac:dyDescent="0.2">
      <c r="A40" s="39"/>
      <c r="B40" s="45"/>
      <c r="C40" s="43" t="s">
        <v>31</v>
      </c>
      <c r="D40" s="110" t="s">
        <v>69</v>
      </c>
      <c r="E40" s="96"/>
      <c r="F40" s="96"/>
      <c r="G40" s="96"/>
      <c r="H40" s="96"/>
      <c r="I40" s="96"/>
      <c r="J40" s="96"/>
      <c r="K40" s="96"/>
      <c r="L40" s="96"/>
      <c r="M40" s="56" t="s">
        <v>68</v>
      </c>
      <c r="N40" s="47"/>
      <c r="O40" s="47"/>
      <c r="P40" s="40"/>
      <c r="Q40" s="41"/>
      <c r="R40" s="41"/>
    </row>
    <row r="41" spans="1:18" ht="20.25" customHeight="1" x14ac:dyDescent="0.2">
      <c r="A41" s="39"/>
      <c r="B41" s="45"/>
      <c r="C41" s="43" t="s">
        <v>31</v>
      </c>
      <c r="D41" s="110" t="s">
        <v>70</v>
      </c>
      <c r="E41" s="96"/>
      <c r="F41" s="96"/>
      <c r="G41" s="96"/>
      <c r="H41" s="96"/>
      <c r="I41" s="96"/>
      <c r="J41" s="96"/>
      <c r="K41" s="96"/>
      <c r="L41" s="96"/>
      <c r="M41" s="57" t="s">
        <v>68</v>
      </c>
      <c r="N41" s="47"/>
      <c r="O41" s="47"/>
      <c r="P41" s="40"/>
      <c r="Q41" s="41"/>
      <c r="R41" s="41"/>
    </row>
    <row r="42" spans="1:18" ht="20.25" customHeight="1" x14ac:dyDescent="0.2">
      <c r="A42" s="39"/>
      <c r="B42" s="45"/>
      <c r="C42" s="45"/>
      <c r="D42" s="47"/>
      <c r="E42" s="47"/>
      <c r="F42" s="47"/>
      <c r="G42" s="47"/>
      <c r="H42" s="47"/>
      <c r="I42" s="47"/>
      <c r="J42" s="47"/>
      <c r="K42" s="47"/>
      <c r="L42" s="47"/>
      <c r="M42" s="47"/>
      <c r="N42" s="47"/>
      <c r="O42" s="47"/>
      <c r="P42" s="40"/>
      <c r="Q42" s="41"/>
      <c r="R42" s="41"/>
    </row>
    <row r="43" spans="1:18" ht="20.25" customHeight="1" x14ac:dyDescent="0.2">
      <c r="A43" s="39"/>
      <c r="B43" s="95" t="s">
        <v>71</v>
      </c>
      <c r="C43" s="96"/>
      <c r="D43" s="96"/>
      <c r="E43" s="96"/>
      <c r="F43" s="96"/>
      <c r="G43" s="96"/>
      <c r="H43" s="96"/>
      <c r="I43" s="96"/>
      <c r="J43" s="96"/>
      <c r="K43" s="96"/>
      <c r="L43" s="96"/>
      <c r="M43" s="96"/>
      <c r="N43" s="96"/>
      <c r="O43" s="96"/>
      <c r="P43" s="40"/>
      <c r="Q43" s="41"/>
      <c r="R43" s="41"/>
    </row>
    <row r="44" spans="1:18" ht="20.25" customHeight="1" x14ac:dyDescent="0.2">
      <c r="A44" s="39"/>
      <c r="B44" s="110" t="s">
        <v>72</v>
      </c>
      <c r="C44" s="124"/>
      <c r="D44" s="124"/>
      <c r="E44" s="124"/>
      <c r="F44" s="124"/>
      <c r="G44" s="124"/>
      <c r="H44" s="124"/>
      <c r="I44" s="124"/>
      <c r="J44" s="124"/>
      <c r="K44" s="124"/>
      <c r="L44" s="124"/>
      <c r="M44" s="124"/>
      <c r="N44" s="124"/>
      <c r="O44" s="124"/>
      <c r="P44" s="40"/>
      <c r="Q44" s="41"/>
      <c r="R44" s="41"/>
    </row>
    <row r="45" spans="1:18" ht="20.25" customHeight="1" x14ac:dyDescent="0.2">
      <c r="A45" s="39"/>
      <c r="B45" s="45"/>
      <c r="C45" s="43" t="s">
        <v>31</v>
      </c>
      <c r="D45" s="47" t="s">
        <v>73</v>
      </c>
      <c r="E45" s="47"/>
      <c r="F45" s="47"/>
      <c r="G45" s="125" t="s">
        <v>97</v>
      </c>
      <c r="H45" s="126"/>
      <c r="I45" s="126"/>
      <c r="J45" s="126"/>
      <c r="K45" s="126"/>
      <c r="L45" s="126"/>
      <c r="M45" s="126"/>
      <c r="N45" s="126"/>
      <c r="O45" s="127"/>
      <c r="P45" s="40"/>
      <c r="Q45" s="41"/>
      <c r="R45" s="41"/>
    </row>
    <row r="46" spans="1:18" ht="27.75" customHeight="1" x14ac:dyDescent="0.2">
      <c r="A46" s="39"/>
      <c r="B46" s="45"/>
      <c r="C46" s="43" t="s">
        <v>31</v>
      </c>
      <c r="D46" s="47" t="s">
        <v>74</v>
      </c>
      <c r="E46" s="47"/>
      <c r="F46" s="47"/>
      <c r="G46" s="100" t="s">
        <v>84</v>
      </c>
      <c r="H46" s="128"/>
      <c r="I46" s="128"/>
      <c r="J46" s="128"/>
      <c r="K46" s="128"/>
      <c r="L46" s="128"/>
      <c r="M46" s="128"/>
      <c r="N46" s="128"/>
      <c r="O46" s="129"/>
      <c r="P46" s="40"/>
      <c r="Q46" s="41"/>
      <c r="R46" s="41"/>
    </row>
    <row r="47" spans="1:18" ht="20.25" customHeight="1" x14ac:dyDescent="0.2">
      <c r="A47" s="39"/>
      <c r="B47" s="45"/>
      <c r="C47" s="43" t="s">
        <v>31</v>
      </c>
      <c r="D47" s="47" t="s">
        <v>40</v>
      </c>
      <c r="E47" s="47"/>
      <c r="F47" s="47"/>
      <c r="G47" s="130" t="s">
        <v>85</v>
      </c>
      <c r="H47" s="128"/>
      <c r="I47" s="128"/>
      <c r="J47" s="128"/>
      <c r="K47" s="128"/>
      <c r="L47" s="128"/>
      <c r="M47" s="128"/>
      <c r="N47" s="128"/>
      <c r="O47" s="129"/>
      <c r="P47" s="40"/>
      <c r="Q47" s="41"/>
      <c r="R47" s="41"/>
    </row>
    <row r="48" spans="1:18" ht="20.25" customHeight="1" x14ac:dyDescent="0.2">
      <c r="A48" s="39"/>
      <c r="B48" s="45"/>
      <c r="C48" s="43" t="s">
        <v>31</v>
      </c>
      <c r="D48" s="47" t="s">
        <v>77</v>
      </c>
      <c r="E48" s="47"/>
      <c r="F48" s="47"/>
      <c r="G48" s="100" t="s">
        <v>78</v>
      </c>
      <c r="H48" s="128"/>
      <c r="I48" s="128"/>
      <c r="J48" s="128"/>
      <c r="K48" s="128"/>
      <c r="L48" s="128"/>
      <c r="M48" s="128"/>
      <c r="N48" s="128"/>
      <c r="O48" s="129"/>
      <c r="P48" s="40"/>
      <c r="Q48" s="41"/>
      <c r="R48" s="41"/>
    </row>
    <row r="49" spans="1:18" ht="20.25" customHeight="1" x14ac:dyDescent="0.2">
      <c r="A49" s="39"/>
      <c r="B49" s="45"/>
      <c r="C49" s="43" t="s">
        <v>31</v>
      </c>
      <c r="D49" s="47" t="s">
        <v>79</v>
      </c>
      <c r="E49" s="47"/>
      <c r="F49" s="47"/>
      <c r="G49" s="130" t="s">
        <v>85</v>
      </c>
      <c r="H49" s="128"/>
      <c r="I49" s="128"/>
      <c r="J49" s="128"/>
      <c r="K49" s="128"/>
      <c r="L49" s="128"/>
      <c r="M49" s="128"/>
      <c r="N49" s="128"/>
      <c r="O49" s="129"/>
      <c r="P49" s="40"/>
      <c r="Q49" s="41"/>
      <c r="R49" s="41"/>
    </row>
    <row r="50" spans="1:18" ht="20.25" customHeight="1" x14ac:dyDescent="0.2">
      <c r="A50" s="39"/>
      <c r="B50" s="58" t="s">
        <v>80</v>
      </c>
      <c r="C50" s="43" t="s">
        <v>31</v>
      </c>
      <c r="D50" s="47" t="s">
        <v>81</v>
      </c>
      <c r="E50" s="47"/>
      <c r="F50" s="47"/>
      <c r="G50" s="100"/>
      <c r="H50" s="128"/>
      <c r="I50" s="128"/>
      <c r="J50" s="128"/>
      <c r="K50" s="128"/>
      <c r="L50" s="128"/>
      <c r="M50" s="128"/>
      <c r="N50" s="128"/>
      <c r="O50" s="129"/>
      <c r="P50" s="40"/>
      <c r="Q50" s="41"/>
      <c r="R50" s="41"/>
    </row>
    <row r="51" spans="1:18" ht="20.25" customHeight="1" x14ac:dyDescent="0.2">
      <c r="A51" s="39"/>
      <c r="B51" s="58" t="s">
        <v>80</v>
      </c>
      <c r="C51" s="43" t="s">
        <v>31</v>
      </c>
      <c r="D51" s="47" t="s">
        <v>82</v>
      </c>
      <c r="E51" s="47"/>
      <c r="F51" s="47"/>
      <c r="G51" s="100"/>
      <c r="H51" s="128"/>
      <c r="I51" s="128"/>
      <c r="J51" s="128"/>
      <c r="K51" s="128"/>
      <c r="L51" s="128"/>
      <c r="M51" s="128"/>
      <c r="N51" s="128"/>
      <c r="O51" s="129"/>
      <c r="P51" s="40"/>
      <c r="Q51" s="41"/>
      <c r="R51" s="41"/>
    </row>
    <row r="52" spans="1:18" ht="20.25" customHeight="1" x14ac:dyDescent="0.2">
      <c r="A52" s="39"/>
      <c r="B52" s="45"/>
      <c r="C52" s="49"/>
      <c r="D52" s="47" t="s">
        <v>83</v>
      </c>
      <c r="E52" s="47"/>
      <c r="F52" s="47"/>
      <c r="G52" s="75" t="s">
        <v>98</v>
      </c>
      <c r="H52" s="147"/>
      <c r="I52" s="147"/>
      <c r="J52" s="147"/>
      <c r="K52" s="147"/>
      <c r="L52" s="147"/>
      <c r="M52" s="147"/>
      <c r="N52" s="147"/>
      <c r="O52" s="148"/>
      <c r="P52" s="40"/>
      <c r="Q52" s="41"/>
      <c r="R52" s="41"/>
    </row>
    <row r="53" spans="1:18" ht="20.25" customHeight="1" x14ac:dyDescent="0.2">
      <c r="A53" s="39"/>
      <c r="B53" s="45"/>
      <c r="C53" s="45"/>
      <c r="D53" s="47"/>
      <c r="E53" s="47"/>
      <c r="F53" s="47"/>
      <c r="G53" s="47"/>
      <c r="H53" s="47"/>
      <c r="I53" s="47"/>
      <c r="J53" s="47"/>
      <c r="K53" s="47"/>
      <c r="L53" s="47"/>
      <c r="M53" s="47"/>
      <c r="N53" s="47"/>
      <c r="O53" s="47"/>
      <c r="P53" s="40"/>
      <c r="Q53" s="41"/>
      <c r="R53" s="41"/>
    </row>
    <row r="54" spans="1:18" ht="20.25" customHeight="1" x14ac:dyDescent="0.2">
      <c r="A54" s="39"/>
      <c r="B54" s="45"/>
      <c r="C54" s="43" t="s">
        <v>31</v>
      </c>
      <c r="D54" s="47" t="s">
        <v>73</v>
      </c>
      <c r="E54" s="47"/>
      <c r="F54" s="47"/>
      <c r="G54" s="131" t="s">
        <v>100</v>
      </c>
      <c r="H54" s="132"/>
      <c r="I54" s="132"/>
      <c r="J54" s="132"/>
      <c r="K54" s="132"/>
      <c r="L54" s="132"/>
      <c r="M54" s="132"/>
      <c r="N54" s="132"/>
      <c r="O54" s="133"/>
      <c r="P54" s="40"/>
      <c r="Q54" s="41"/>
      <c r="R54" s="41"/>
    </row>
    <row r="55" spans="1:18" ht="27.75" customHeight="1" x14ac:dyDescent="0.2">
      <c r="A55" s="39"/>
      <c r="B55" s="45"/>
      <c r="C55" s="43" t="s">
        <v>31</v>
      </c>
      <c r="D55" s="47" t="s">
        <v>74</v>
      </c>
      <c r="E55" s="47"/>
      <c r="F55" s="47"/>
      <c r="G55" s="134" t="s">
        <v>75</v>
      </c>
      <c r="H55" s="122"/>
      <c r="I55" s="122"/>
      <c r="J55" s="122"/>
      <c r="K55" s="122"/>
      <c r="L55" s="122"/>
      <c r="M55" s="122"/>
      <c r="N55" s="122"/>
      <c r="O55" s="123"/>
      <c r="P55" s="40"/>
      <c r="Q55" s="41"/>
      <c r="R55" s="41"/>
    </row>
    <row r="56" spans="1:18" ht="20.25" customHeight="1" x14ac:dyDescent="0.2">
      <c r="A56" s="39"/>
      <c r="B56" s="45"/>
      <c r="C56" s="43" t="s">
        <v>31</v>
      </c>
      <c r="D56" s="47" t="s">
        <v>40</v>
      </c>
      <c r="E56" s="47"/>
      <c r="F56" s="47"/>
      <c r="G56" s="121" t="s">
        <v>76</v>
      </c>
      <c r="H56" s="122"/>
      <c r="I56" s="122"/>
      <c r="J56" s="122"/>
      <c r="K56" s="122"/>
      <c r="L56" s="122"/>
      <c r="M56" s="122"/>
      <c r="N56" s="122"/>
      <c r="O56" s="123"/>
      <c r="P56" s="40"/>
      <c r="Q56" s="41"/>
      <c r="R56" s="41"/>
    </row>
    <row r="57" spans="1:18" ht="20.25" customHeight="1" x14ac:dyDescent="0.2">
      <c r="A57" s="39"/>
      <c r="B57" s="45"/>
      <c r="C57" s="43" t="s">
        <v>31</v>
      </c>
      <c r="D57" s="47" t="s">
        <v>77</v>
      </c>
      <c r="E57" s="47"/>
      <c r="F57" s="47"/>
      <c r="G57" s="134" t="s">
        <v>78</v>
      </c>
      <c r="H57" s="122"/>
      <c r="I57" s="122"/>
      <c r="J57" s="122"/>
      <c r="K57" s="122"/>
      <c r="L57" s="122"/>
      <c r="M57" s="122"/>
      <c r="N57" s="122"/>
      <c r="O57" s="123"/>
      <c r="P57" s="40"/>
      <c r="Q57" s="41"/>
      <c r="R57" s="41"/>
    </row>
    <row r="58" spans="1:18" ht="20.25" customHeight="1" x14ac:dyDescent="0.2">
      <c r="A58" s="39"/>
      <c r="B58" s="45"/>
      <c r="C58" s="43" t="s">
        <v>31</v>
      </c>
      <c r="D58" s="47" t="s">
        <v>79</v>
      </c>
      <c r="E58" s="47"/>
      <c r="F58" s="47"/>
      <c r="G58" s="121" t="s">
        <v>86</v>
      </c>
      <c r="H58" s="122"/>
      <c r="I58" s="122"/>
      <c r="J58" s="122"/>
      <c r="K58" s="122"/>
      <c r="L58" s="122"/>
      <c r="M58" s="122"/>
      <c r="N58" s="122"/>
      <c r="O58" s="123"/>
      <c r="P58" s="40"/>
      <c r="Q58" s="41"/>
      <c r="R58" s="41"/>
    </row>
    <row r="59" spans="1:18" ht="20.25" customHeight="1" x14ac:dyDescent="0.2">
      <c r="A59" s="39"/>
      <c r="B59" s="58" t="s">
        <v>80</v>
      </c>
      <c r="C59" s="43" t="s">
        <v>31</v>
      </c>
      <c r="D59" s="47" t="s">
        <v>81</v>
      </c>
      <c r="E59" s="47"/>
      <c r="F59" s="47"/>
      <c r="G59" s="134"/>
      <c r="H59" s="122"/>
      <c r="I59" s="122"/>
      <c r="J59" s="122"/>
      <c r="K59" s="122"/>
      <c r="L59" s="122"/>
      <c r="M59" s="122"/>
      <c r="N59" s="122"/>
      <c r="O59" s="123"/>
      <c r="P59" s="40"/>
      <c r="Q59" s="41"/>
      <c r="R59" s="41"/>
    </row>
    <row r="60" spans="1:18" ht="20.25" customHeight="1" x14ac:dyDescent="0.2">
      <c r="A60" s="39"/>
      <c r="B60" s="58" t="s">
        <v>80</v>
      </c>
      <c r="C60" s="43" t="s">
        <v>31</v>
      </c>
      <c r="D60" s="47" t="s">
        <v>82</v>
      </c>
      <c r="E60" s="47"/>
      <c r="F60" s="47"/>
      <c r="G60" s="134"/>
      <c r="H60" s="122"/>
      <c r="I60" s="122"/>
      <c r="J60" s="122"/>
      <c r="K60" s="122"/>
      <c r="L60" s="122"/>
      <c r="M60" s="122"/>
      <c r="N60" s="122"/>
      <c r="O60" s="123"/>
      <c r="P60" s="40"/>
      <c r="Q60" s="41"/>
      <c r="R60" s="41"/>
    </row>
    <row r="61" spans="1:18" ht="20.25" customHeight="1" x14ac:dyDescent="0.2">
      <c r="A61" s="39"/>
      <c r="B61" s="45"/>
      <c r="C61" s="49"/>
      <c r="D61" s="47" t="s">
        <v>83</v>
      </c>
      <c r="E61" s="47"/>
      <c r="F61" s="47"/>
      <c r="G61" s="137"/>
      <c r="H61" s="138"/>
      <c r="I61" s="138"/>
      <c r="J61" s="138"/>
      <c r="K61" s="138"/>
      <c r="L61" s="138"/>
      <c r="M61" s="138"/>
      <c r="N61" s="138"/>
      <c r="O61" s="139"/>
      <c r="P61" s="40"/>
      <c r="Q61" s="41"/>
      <c r="R61" s="41"/>
    </row>
    <row r="62" spans="1:18" ht="20.25" customHeight="1" x14ac:dyDescent="0.2">
      <c r="A62" s="39"/>
      <c r="B62" s="45"/>
      <c r="C62" s="45"/>
      <c r="D62" s="47"/>
      <c r="E62" s="47"/>
      <c r="F62" s="47"/>
      <c r="G62" s="47"/>
      <c r="H62" s="47"/>
      <c r="I62" s="47"/>
      <c r="J62" s="47"/>
      <c r="K62" s="47"/>
      <c r="L62" s="47"/>
      <c r="M62" s="47"/>
      <c r="N62" s="47"/>
      <c r="O62" s="47"/>
      <c r="P62" s="40"/>
      <c r="Q62" s="41"/>
      <c r="R62" s="41"/>
    </row>
    <row r="63" spans="1:18" ht="20.25" customHeight="1" x14ac:dyDescent="0.2">
      <c r="A63" s="39"/>
      <c r="B63" s="45"/>
      <c r="C63" s="43" t="s">
        <v>31</v>
      </c>
      <c r="D63" s="47" t="s">
        <v>73</v>
      </c>
      <c r="E63" s="47"/>
      <c r="F63" s="47"/>
      <c r="G63" s="140" t="s">
        <v>104</v>
      </c>
      <c r="H63" s="141"/>
      <c r="I63" s="141"/>
      <c r="J63" s="141"/>
      <c r="K63" s="141"/>
      <c r="L63" s="141"/>
      <c r="M63" s="141"/>
      <c r="N63" s="141"/>
      <c r="O63" s="142"/>
      <c r="P63" s="40"/>
      <c r="Q63" s="41"/>
      <c r="R63" s="41"/>
    </row>
    <row r="64" spans="1:18" ht="19.5" customHeight="1" x14ac:dyDescent="0.2">
      <c r="A64" s="39"/>
      <c r="B64" s="45"/>
      <c r="C64" s="43" t="s">
        <v>31</v>
      </c>
      <c r="D64" s="47" t="s">
        <v>74</v>
      </c>
      <c r="E64" s="47"/>
      <c r="F64" s="47"/>
      <c r="G64" s="134" t="s">
        <v>35</v>
      </c>
      <c r="H64" s="135"/>
      <c r="I64" s="135"/>
      <c r="J64" s="135"/>
      <c r="K64" s="135"/>
      <c r="L64" s="135"/>
      <c r="M64" s="135"/>
      <c r="N64" s="135"/>
      <c r="O64" s="136"/>
      <c r="P64" s="40"/>
      <c r="Q64" s="41"/>
      <c r="R64" s="41"/>
    </row>
    <row r="65" spans="1:18" ht="19.5" customHeight="1" x14ac:dyDescent="0.2">
      <c r="A65" s="39"/>
      <c r="B65" s="45"/>
      <c r="C65" s="43" t="s">
        <v>31</v>
      </c>
      <c r="D65" s="47" t="s">
        <v>40</v>
      </c>
      <c r="E65" s="47"/>
      <c r="F65" s="47"/>
      <c r="G65" s="166"/>
      <c r="H65" s="135"/>
      <c r="I65" s="135"/>
      <c r="J65" s="135"/>
      <c r="K65" s="135"/>
      <c r="L65" s="135"/>
      <c r="M65" s="135"/>
      <c r="N65" s="135"/>
      <c r="O65" s="136"/>
      <c r="P65" s="40"/>
      <c r="Q65" s="41"/>
      <c r="R65" s="41"/>
    </row>
    <row r="66" spans="1:18" ht="19.5" customHeight="1" x14ac:dyDescent="0.2">
      <c r="A66" s="39"/>
      <c r="B66" s="45"/>
      <c r="C66" s="43" t="s">
        <v>31</v>
      </c>
      <c r="D66" s="47" t="s">
        <v>77</v>
      </c>
      <c r="E66" s="47"/>
      <c r="F66" s="47"/>
      <c r="G66" s="134" t="s">
        <v>87</v>
      </c>
      <c r="H66" s="135"/>
      <c r="I66" s="135"/>
      <c r="J66" s="135"/>
      <c r="K66" s="135"/>
      <c r="L66" s="135"/>
      <c r="M66" s="135"/>
      <c r="N66" s="135"/>
      <c r="O66" s="136"/>
      <c r="P66" s="40"/>
      <c r="Q66" s="41"/>
      <c r="R66" s="41"/>
    </row>
    <row r="67" spans="1:18" ht="19.5" customHeight="1" x14ac:dyDescent="0.2">
      <c r="A67" s="39"/>
      <c r="B67" s="45"/>
      <c r="C67" s="43" t="s">
        <v>31</v>
      </c>
      <c r="D67" s="47" t="s">
        <v>79</v>
      </c>
      <c r="E67" s="47"/>
      <c r="F67" s="47"/>
      <c r="G67" s="166"/>
      <c r="H67" s="135"/>
      <c r="I67" s="135"/>
      <c r="J67" s="135"/>
      <c r="K67" s="135"/>
      <c r="L67" s="135"/>
      <c r="M67" s="135"/>
      <c r="N67" s="135"/>
      <c r="O67" s="136"/>
      <c r="P67" s="40"/>
      <c r="Q67" s="41"/>
      <c r="R67" s="41"/>
    </row>
    <row r="68" spans="1:18" ht="19.5" customHeight="1" x14ac:dyDescent="0.2">
      <c r="A68" s="39"/>
      <c r="B68" s="58" t="s">
        <v>80</v>
      </c>
      <c r="C68" s="43" t="s">
        <v>31</v>
      </c>
      <c r="D68" s="47" t="s">
        <v>81</v>
      </c>
      <c r="E68" s="47"/>
      <c r="F68" s="47"/>
      <c r="G68" s="134"/>
      <c r="H68" s="135"/>
      <c r="I68" s="135"/>
      <c r="J68" s="135"/>
      <c r="K68" s="135"/>
      <c r="L68" s="135"/>
      <c r="M68" s="135"/>
      <c r="N68" s="135"/>
      <c r="O68" s="136"/>
      <c r="P68" s="40"/>
      <c r="Q68" s="41"/>
      <c r="R68" s="41"/>
    </row>
    <row r="69" spans="1:18" ht="19.5" customHeight="1" x14ac:dyDescent="0.2">
      <c r="A69" s="39"/>
      <c r="B69" s="58" t="s">
        <v>80</v>
      </c>
      <c r="C69" s="43" t="s">
        <v>31</v>
      </c>
      <c r="D69" s="47" t="s">
        <v>82</v>
      </c>
      <c r="E69" s="47"/>
      <c r="F69" s="47"/>
      <c r="G69" s="134"/>
      <c r="H69" s="135"/>
      <c r="I69" s="135"/>
      <c r="J69" s="135"/>
      <c r="K69" s="135"/>
      <c r="L69" s="135"/>
      <c r="M69" s="135"/>
      <c r="N69" s="135"/>
      <c r="O69" s="136"/>
      <c r="P69" s="40"/>
      <c r="Q69" s="41"/>
      <c r="R69" s="41"/>
    </row>
    <row r="70" spans="1:18" ht="19.5" customHeight="1" x14ac:dyDescent="0.2">
      <c r="A70" s="39"/>
      <c r="B70" s="45"/>
      <c r="C70" s="49"/>
      <c r="D70" s="47" t="s">
        <v>83</v>
      </c>
      <c r="E70" s="47"/>
      <c r="F70" s="47"/>
      <c r="G70" s="137" t="s">
        <v>88</v>
      </c>
      <c r="H70" s="149"/>
      <c r="I70" s="149"/>
      <c r="J70" s="149"/>
      <c r="K70" s="149"/>
      <c r="L70" s="149"/>
      <c r="M70" s="149"/>
      <c r="N70" s="149"/>
      <c r="O70" s="150"/>
      <c r="P70" s="40"/>
      <c r="Q70" s="41"/>
      <c r="R70" s="41"/>
    </row>
    <row r="71" spans="1:18" ht="19.5" customHeight="1" x14ac:dyDescent="0.2">
      <c r="A71" s="59"/>
      <c r="B71" s="45"/>
      <c r="C71" s="49"/>
      <c r="D71" s="47"/>
      <c r="E71" s="47"/>
      <c r="F71" s="47"/>
      <c r="G71" s="60"/>
      <c r="H71" s="60"/>
      <c r="I71" s="60"/>
      <c r="J71" s="60"/>
      <c r="K71" s="60"/>
      <c r="L71" s="60"/>
      <c r="M71" s="60"/>
      <c r="N71" s="60"/>
      <c r="O71" s="60"/>
      <c r="P71" s="40"/>
      <c r="Q71" s="41"/>
      <c r="R71" s="41"/>
    </row>
    <row r="72" spans="1:18" ht="19.5" customHeight="1" x14ac:dyDescent="0.2">
      <c r="B72" s="45"/>
      <c r="C72" s="43" t="s">
        <v>31</v>
      </c>
      <c r="D72" s="47" t="s">
        <v>73</v>
      </c>
      <c r="E72" s="47"/>
      <c r="F72" s="47"/>
      <c r="G72" s="151" t="s">
        <v>107</v>
      </c>
      <c r="H72" s="152"/>
      <c r="I72" s="152"/>
      <c r="J72" s="152"/>
      <c r="K72" s="152"/>
      <c r="L72" s="152"/>
      <c r="M72" s="152"/>
      <c r="N72" s="152"/>
      <c r="O72" s="153"/>
      <c r="P72" s="40"/>
      <c r="Q72" s="41"/>
      <c r="R72" s="41"/>
    </row>
    <row r="73" spans="1:18" ht="54" customHeight="1" x14ac:dyDescent="0.2">
      <c r="B73" s="45"/>
      <c r="C73" s="43" t="s">
        <v>31</v>
      </c>
      <c r="D73" s="47" t="s">
        <v>74</v>
      </c>
      <c r="E73" s="47"/>
      <c r="F73" s="47"/>
      <c r="G73" s="154" t="s">
        <v>108</v>
      </c>
      <c r="H73" s="155"/>
      <c r="I73" s="155"/>
      <c r="J73" s="155"/>
      <c r="K73" s="155"/>
      <c r="L73" s="155"/>
      <c r="M73" s="155"/>
      <c r="N73" s="155"/>
      <c r="O73" s="156"/>
      <c r="P73" s="40"/>
      <c r="Q73" s="41"/>
      <c r="R73" s="41"/>
    </row>
    <row r="74" spans="1:18" ht="19.5" customHeight="1" x14ac:dyDescent="0.2">
      <c r="B74" s="45"/>
      <c r="C74" s="43" t="s">
        <v>31</v>
      </c>
      <c r="D74" s="47" t="s">
        <v>40</v>
      </c>
      <c r="E74" s="47"/>
      <c r="F74" s="47"/>
      <c r="G74" s="157"/>
      <c r="H74" s="158"/>
      <c r="I74" s="158"/>
      <c r="J74" s="158"/>
      <c r="K74" s="158"/>
      <c r="L74" s="158"/>
      <c r="M74" s="158"/>
      <c r="N74" s="158"/>
      <c r="O74" s="159"/>
      <c r="P74" s="40"/>
      <c r="Q74" s="41"/>
      <c r="R74" s="41"/>
    </row>
    <row r="75" spans="1:18" ht="19.5" customHeight="1" x14ac:dyDescent="0.2">
      <c r="B75" s="45"/>
      <c r="C75" s="43" t="s">
        <v>31</v>
      </c>
      <c r="D75" s="47" t="s">
        <v>77</v>
      </c>
      <c r="E75" s="47"/>
      <c r="F75" s="47"/>
      <c r="G75" s="160" t="s">
        <v>109</v>
      </c>
      <c r="H75" s="161"/>
      <c r="I75" s="161"/>
      <c r="J75" s="161"/>
      <c r="K75" s="161"/>
      <c r="L75" s="161"/>
      <c r="M75" s="161"/>
      <c r="N75" s="161"/>
      <c r="O75" s="162"/>
      <c r="P75" s="40"/>
      <c r="Q75" s="41"/>
      <c r="R75" s="41"/>
    </row>
    <row r="76" spans="1:18" ht="19.5" customHeight="1" x14ac:dyDescent="0.2">
      <c r="B76" s="45"/>
      <c r="C76" s="43" t="s">
        <v>31</v>
      </c>
      <c r="D76" s="47" t="s">
        <v>79</v>
      </c>
      <c r="E76" s="47"/>
      <c r="F76" s="47"/>
      <c r="G76" s="163"/>
      <c r="H76" s="164"/>
      <c r="I76" s="164"/>
      <c r="J76" s="164"/>
      <c r="K76" s="164"/>
      <c r="L76" s="164"/>
      <c r="M76" s="164"/>
      <c r="N76" s="164"/>
      <c r="O76" s="165"/>
      <c r="P76" s="40"/>
      <c r="Q76" s="41"/>
      <c r="R76" s="41"/>
    </row>
    <row r="77" spans="1:18" ht="19.5" customHeight="1" x14ac:dyDescent="0.2">
      <c r="B77" s="58" t="s">
        <v>80</v>
      </c>
      <c r="C77" s="43" t="s">
        <v>31</v>
      </c>
      <c r="D77" s="47" t="s">
        <v>81</v>
      </c>
      <c r="E77" s="47"/>
      <c r="F77" s="47"/>
      <c r="G77" s="143"/>
      <c r="H77" s="144"/>
      <c r="I77" s="144"/>
      <c r="J77" s="144"/>
      <c r="K77" s="144"/>
      <c r="L77" s="144"/>
      <c r="M77" s="144"/>
      <c r="N77" s="144"/>
      <c r="O77" s="145"/>
      <c r="P77" s="40"/>
      <c r="Q77" s="41"/>
      <c r="R77" s="41"/>
    </row>
    <row r="78" spans="1:18" ht="19.5" customHeight="1" x14ac:dyDescent="0.2">
      <c r="B78" s="58" t="s">
        <v>80</v>
      </c>
      <c r="C78" s="43" t="s">
        <v>31</v>
      </c>
      <c r="D78" s="47" t="s">
        <v>82</v>
      </c>
      <c r="E78" s="47"/>
      <c r="F78" s="47"/>
      <c r="G78" s="61"/>
      <c r="H78" s="62"/>
      <c r="I78" s="62"/>
      <c r="J78" s="62"/>
      <c r="K78" s="62"/>
      <c r="L78" s="62"/>
      <c r="M78" s="62"/>
      <c r="N78" s="62"/>
      <c r="O78" s="63"/>
      <c r="P78" s="40"/>
      <c r="Q78" s="41"/>
      <c r="R78" s="41"/>
    </row>
    <row r="79" spans="1:18" ht="19.5" customHeight="1" x14ac:dyDescent="0.2">
      <c r="B79" s="45"/>
      <c r="C79" s="49"/>
      <c r="D79" s="47" t="s">
        <v>83</v>
      </c>
      <c r="E79" s="47"/>
      <c r="F79" s="47"/>
      <c r="G79" s="146"/>
      <c r="H79" s="114"/>
      <c r="I79" s="114"/>
      <c r="J79" s="114"/>
      <c r="K79" s="114"/>
      <c r="L79" s="114"/>
      <c r="M79" s="114"/>
      <c r="N79" s="64"/>
      <c r="O79" s="65"/>
      <c r="P79" s="40"/>
      <c r="Q79" s="41"/>
      <c r="R79" s="41"/>
    </row>
    <row r="80" spans="1:18" ht="19.5" customHeight="1" x14ac:dyDescent="0.2">
      <c r="B80" s="45"/>
      <c r="C80" s="49"/>
      <c r="D80" s="47"/>
      <c r="E80" s="47"/>
      <c r="F80" s="47"/>
      <c r="G80" s="60"/>
      <c r="H80" s="60"/>
      <c r="I80" s="60"/>
      <c r="J80" s="60"/>
      <c r="K80" s="60"/>
      <c r="L80" s="60"/>
      <c r="M80" s="60"/>
      <c r="N80" s="60"/>
      <c r="O80" s="60"/>
      <c r="P80" s="40"/>
      <c r="Q80" s="41"/>
      <c r="R80" s="41"/>
    </row>
    <row r="81" spans="1:18" ht="19.5" customHeight="1" x14ac:dyDescent="0.2">
      <c r="A81" s="39"/>
      <c r="B81" s="58"/>
      <c r="C81" s="45"/>
      <c r="D81" s="66" t="s">
        <v>89</v>
      </c>
      <c r="E81" s="67"/>
      <c r="F81" s="67"/>
      <c r="G81" s="124" t="s">
        <v>90</v>
      </c>
      <c r="H81" s="124"/>
      <c r="I81" s="124"/>
      <c r="J81" s="124"/>
      <c r="K81" s="124"/>
      <c r="L81" s="124"/>
      <c r="M81" s="124"/>
      <c r="N81" s="124"/>
      <c r="O81" s="124"/>
      <c r="P81" s="40"/>
      <c r="Q81" s="41"/>
      <c r="R81" s="41"/>
    </row>
    <row r="82" spans="1:18" ht="19.5" customHeight="1" x14ac:dyDescent="0.2">
      <c r="A82" s="39"/>
      <c r="B82" s="45"/>
      <c r="C82" s="45"/>
      <c r="D82" s="68" t="s">
        <v>91</v>
      </c>
      <c r="E82" s="67"/>
      <c r="F82" s="67"/>
      <c r="G82" s="124" t="s">
        <v>92</v>
      </c>
      <c r="H82" s="124"/>
      <c r="I82" s="124"/>
      <c r="J82" s="124"/>
      <c r="K82" s="124"/>
      <c r="L82" s="124"/>
      <c r="M82" s="124"/>
      <c r="N82" s="124"/>
      <c r="O82" s="124"/>
      <c r="P82" s="40"/>
      <c r="Q82" s="41"/>
      <c r="R82" s="41"/>
    </row>
    <row r="83" spans="1:18" ht="13.5" thickBot="1" x14ac:dyDescent="0.25">
      <c r="A83" s="69"/>
      <c r="B83" s="70"/>
      <c r="C83" s="70"/>
      <c r="D83" s="70"/>
      <c r="E83" s="70"/>
      <c r="F83" s="70"/>
      <c r="G83" s="70"/>
      <c r="H83" s="70"/>
      <c r="I83" s="70"/>
      <c r="J83" s="70"/>
      <c r="K83" s="70"/>
      <c r="L83" s="70"/>
      <c r="M83" s="70"/>
      <c r="N83" s="70"/>
      <c r="O83" s="70"/>
      <c r="P83" s="71"/>
      <c r="Q83" s="41"/>
      <c r="R83" s="72"/>
    </row>
    <row r="84" spans="1:18" ht="13.5" thickTop="1" x14ac:dyDescent="0.2">
      <c r="A84" s="41"/>
      <c r="B84" s="41"/>
      <c r="C84" s="41"/>
      <c r="D84" s="41"/>
      <c r="E84" s="41"/>
      <c r="F84" s="41"/>
      <c r="G84" s="41"/>
      <c r="H84" s="41"/>
      <c r="I84" s="41"/>
      <c r="J84" s="41"/>
      <c r="K84" s="41"/>
      <c r="L84" s="41"/>
      <c r="M84" s="41"/>
      <c r="N84" s="41"/>
      <c r="O84" s="41"/>
      <c r="P84" s="41"/>
      <c r="Q84" s="41"/>
      <c r="R84" s="72"/>
    </row>
  </sheetData>
  <mergeCells count="72">
    <mergeCell ref="G77:O77"/>
    <mergeCell ref="G79:M79"/>
    <mergeCell ref="G81:O81"/>
    <mergeCell ref="G82:O82"/>
    <mergeCell ref="G52:O52"/>
    <mergeCell ref="G70:O70"/>
    <mergeCell ref="G72:O72"/>
    <mergeCell ref="G73:O73"/>
    <mergeCell ref="G74:O74"/>
    <mergeCell ref="G75:O75"/>
    <mergeCell ref="G76:O76"/>
    <mergeCell ref="G64:O64"/>
    <mergeCell ref="G65:O65"/>
    <mergeCell ref="G66:O66"/>
    <mergeCell ref="G67:O67"/>
    <mergeCell ref="G68:O68"/>
    <mergeCell ref="G69:O69"/>
    <mergeCell ref="G57:O57"/>
    <mergeCell ref="G58:O58"/>
    <mergeCell ref="G59:O59"/>
    <mergeCell ref="G60:O60"/>
    <mergeCell ref="G61:O61"/>
    <mergeCell ref="G63:O63"/>
    <mergeCell ref="G56:O56"/>
    <mergeCell ref="B43:O43"/>
    <mergeCell ref="B44:O44"/>
    <mergeCell ref="G45:O45"/>
    <mergeCell ref="G46:O46"/>
    <mergeCell ref="G47:O47"/>
    <mergeCell ref="G48:O48"/>
    <mergeCell ref="G49:O49"/>
    <mergeCell ref="G50:O50"/>
    <mergeCell ref="G51:O51"/>
    <mergeCell ref="G54:O54"/>
    <mergeCell ref="G55:O55"/>
    <mergeCell ref="D41:L41"/>
    <mergeCell ref="G27:O27"/>
    <mergeCell ref="B29:O29"/>
    <mergeCell ref="G30:O30"/>
    <mergeCell ref="G31:O31"/>
    <mergeCell ref="B33:O33"/>
    <mergeCell ref="B34:O34"/>
    <mergeCell ref="C36:D36"/>
    <mergeCell ref="G36:O36"/>
    <mergeCell ref="C38:L38"/>
    <mergeCell ref="D39:L39"/>
    <mergeCell ref="D40:L40"/>
    <mergeCell ref="G26:O26"/>
    <mergeCell ref="B14:O14"/>
    <mergeCell ref="G15:O15"/>
    <mergeCell ref="G16:O16"/>
    <mergeCell ref="G17:O17"/>
    <mergeCell ref="G18:O18"/>
    <mergeCell ref="G19:O19"/>
    <mergeCell ref="G20:O20"/>
    <mergeCell ref="G21:O21"/>
    <mergeCell ref="B23:O23"/>
    <mergeCell ref="G24:O24"/>
    <mergeCell ref="G25:O25"/>
    <mergeCell ref="G12:O12"/>
    <mergeCell ref="B1:O1"/>
    <mergeCell ref="B2:O2"/>
    <mergeCell ref="B3:O3"/>
    <mergeCell ref="B4:H4"/>
    <mergeCell ref="J4:O4"/>
    <mergeCell ref="B5:H5"/>
    <mergeCell ref="J5:O5"/>
    <mergeCell ref="B7:O7"/>
    <mergeCell ref="G8:O8"/>
    <mergeCell ref="G9:O9"/>
    <mergeCell ref="G10:O10"/>
    <mergeCell ref="G11:O11"/>
  </mergeCells>
  <hyperlinks>
    <hyperlink ref="G10" r:id="rId1"/>
    <hyperlink ref="G11" r:id="rId2"/>
    <hyperlink ref="G47" r:id="rId3"/>
    <hyperlink ref="G49" r:id="rId4"/>
    <hyperlink ref="G56" r:id="rId5"/>
    <hyperlink ref="G58" r:id="rId6"/>
  </hyperlinks>
  <pageMargins left="0.7" right="0.7" top="0.78740157499999996" bottom="0.78740157499999996" header="0.3" footer="0.3"/>
  <pageSetup paperSize="9" orientation="portrait" verticalDpi="0" r:id="rId7"/>
  <ignoredErrors>
    <ignoredError sqref="G48 G75 G66" numberStoredAsText="1"/>
  </ignoredErrors>
  <legacyDrawing r:id="rId8"/>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graph with main data</vt:lpstr>
      <vt:lpstr>derived data</vt:lpstr>
      <vt:lpstr>metadata</vt:lpstr>
      <vt:lpstr>metadata!OLE_LINK1</vt:lpstr>
    </vt:vector>
  </TitlesOfParts>
  <Company>keine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Sören Steger</dc:creator>
  <cp:lastModifiedBy>Dominic Wittmer</cp:lastModifiedBy>
  <dcterms:created xsi:type="dcterms:W3CDTF">2009-09-11T06:59:13Z</dcterms:created>
  <dcterms:modified xsi:type="dcterms:W3CDTF">2012-04-13T08:19:15Z</dcterms:modified>
</cp:coreProperties>
</file>