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80" windowHeight="10935"/>
  </bookViews>
  <sheets>
    <sheet name="Figure 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7" i="1" l="1"/>
  <c r="C17" i="1"/>
  <c r="H17" i="1" s="1"/>
  <c r="I16" i="1"/>
  <c r="C16" i="1"/>
  <c r="H16" i="1" s="1"/>
  <c r="I15" i="1"/>
  <c r="C15" i="1"/>
  <c r="H15" i="1" s="1"/>
  <c r="B15" i="1"/>
  <c r="G15" i="1" s="1"/>
  <c r="I14" i="1"/>
  <c r="C14" i="1"/>
  <c r="H14" i="1" s="1"/>
  <c r="B14" i="1"/>
  <c r="G14" i="1" s="1"/>
  <c r="I13" i="1"/>
  <c r="C13" i="1"/>
  <c r="H13" i="1" s="1"/>
  <c r="B13" i="1"/>
  <c r="G13" i="1" s="1"/>
  <c r="I12" i="1"/>
  <c r="C12" i="1"/>
  <c r="H12" i="1" s="1"/>
  <c r="B12" i="1"/>
  <c r="G12" i="1" s="1"/>
  <c r="I11" i="1"/>
  <c r="C11" i="1"/>
  <c r="H11" i="1" s="1"/>
  <c r="B11" i="1"/>
  <c r="G11" i="1" s="1"/>
  <c r="I10" i="1"/>
  <c r="C10" i="1"/>
  <c r="H10" i="1" s="1"/>
  <c r="B10" i="1"/>
  <c r="G10" i="1" s="1"/>
  <c r="I9" i="1"/>
  <c r="C9" i="1"/>
  <c r="H9" i="1" s="1"/>
  <c r="B9" i="1"/>
  <c r="G9" i="1" s="1"/>
  <c r="I8" i="1"/>
  <c r="C8" i="1"/>
  <c r="H8" i="1" s="1"/>
  <c r="B8" i="1"/>
  <c r="G8" i="1" s="1"/>
  <c r="I7" i="1"/>
  <c r="C7" i="1"/>
  <c r="H7" i="1" s="1"/>
  <c r="B7" i="1"/>
  <c r="G7" i="1" s="1"/>
  <c r="I6" i="1"/>
  <c r="C6" i="1"/>
  <c r="H6" i="1" s="1"/>
  <c r="B6" i="1"/>
  <c r="G6" i="1" s="1"/>
  <c r="C5" i="1"/>
  <c r="B5" i="1"/>
  <c r="G17" i="1" s="1"/>
  <c r="G16" i="1" l="1"/>
</calcChain>
</file>

<file path=xl/sharedStrings.xml><?xml version="1.0" encoding="utf-8"?>
<sst xmlns="http://schemas.openxmlformats.org/spreadsheetml/2006/main" count="11" uniqueCount="10">
  <si>
    <t>Indexed</t>
  </si>
  <si>
    <t>Year</t>
  </si>
  <si>
    <t>Total packaging waste (kg per capita) in the EU-15</t>
  </si>
  <si>
    <t>GDP per capita (euro, calculated from fixed 2000 prices)</t>
  </si>
  <si>
    <t>Packaging waste generation (paper, plastic, metals, glass)</t>
  </si>
  <si>
    <t>GDP (millions of euro, fixed 2000 prices)</t>
  </si>
  <si>
    <t>Total packaging</t>
  </si>
  <si>
    <t>GDP/capita</t>
  </si>
  <si>
    <t>P+P+M+G</t>
  </si>
  <si>
    <t>Fig. 3: Generation of packaging waste and GDP in the EU-15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</si>
</sst>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3" borderId="4" xfId="0" applyFont="1" applyFill="1" applyBorder="1"/>
    <xf numFmtId="1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" fontId="1" fillId="0" borderId="0" xfId="0" applyNumberFormat="1" applyFont="1" applyAlignment="1">
      <alignment horizontal="center"/>
    </xf>
  </cellXfs>
  <cellStyles count="45">
    <cellStyle name="Format 1" xfId="1"/>
    <cellStyle name="Format 1 2" xfId="2"/>
    <cellStyle name="Format 1 2 2" xfId="3"/>
    <cellStyle name="Format 1 3" xfId="4"/>
    <cellStyle name="Format 1 3 2" xfId="5"/>
    <cellStyle name="Komma 2" xfId="6"/>
    <cellStyle name="Komma 2 2" xfId="7"/>
    <cellStyle name="Komma 2 2 2" xfId="8"/>
    <cellStyle name="Komma 2 3" xfId="9"/>
    <cellStyle name="Komma 2 3 2" xfId="10"/>
    <cellStyle name="Komma 2 4" xfId="11"/>
    <cellStyle name="Komma 3" xfId="12"/>
    <cellStyle name="Komma 3 2" xfId="13"/>
    <cellStyle name="Komma 4" xfId="14"/>
    <cellStyle name="Komma 4 2" xfId="15"/>
    <cellStyle name="Normal" xfId="0" builtinId="0"/>
    <cellStyle name="Normal 2" xfId="16"/>
    <cellStyle name="Normal 2 2" xfId="17"/>
    <cellStyle name="Normal 2 2 2" xfId="18"/>
    <cellStyle name="Normal 2 3" xfId="19"/>
    <cellStyle name="Normal 2 3 2" xfId="20"/>
    <cellStyle name="Normal 3" xfId="21"/>
    <cellStyle name="Normal 3 2" xfId="22"/>
    <cellStyle name="Normal 3 2 2" xfId="23"/>
    <cellStyle name="Normal 3 3" xfId="24"/>
    <cellStyle name="Normal 3 3 2" xfId="25"/>
    <cellStyle name="Normal 3 4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Percent 2" xfId="34"/>
    <cellStyle name="Procent 2" xfId="35"/>
    <cellStyle name="Procent 2 2" xfId="36"/>
    <cellStyle name="Procent 2 2 2" xfId="37"/>
    <cellStyle name="Procent 2 3" xfId="38"/>
    <cellStyle name="Procent 2 3 2" xfId="39"/>
    <cellStyle name="Procent 2 4" xfId="40"/>
    <cellStyle name="Procent 3" xfId="41"/>
    <cellStyle name="Procent 3 2" xfId="42"/>
    <cellStyle name="Procent 4" xfId="43"/>
    <cellStyle name="Procent 4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995376247315"/>
          <c:y val="0.12301634973473824"/>
          <c:w val="0.84732894155557292"/>
          <c:h val="0.58767328502541838"/>
        </c:manualLayout>
      </c:layout>
      <c:lineChart>
        <c:grouping val="standard"/>
        <c:varyColors val="0"/>
        <c:ser>
          <c:idx val="0"/>
          <c:order val="0"/>
          <c:tx>
            <c:v>Total packaging waste generation per capita </c:v>
          </c:tx>
          <c:marker>
            <c:symbol val="none"/>
          </c:marker>
          <c:cat>
            <c:numRef>
              <c:f>'Figure 3'!$A$5:$A$17</c:f>
              <c:numCache>
                <c:formatCode>General</c:formatCod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3'!$G$5:$G$17</c:f>
              <c:numCache>
                <c:formatCode>0.00</c:formatCode>
                <c:ptCount val="13"/>
                <c:pt idx="0">
                  <c:v>100</c:v>
                </c:pt>
                <c:pt idx="1">
                  <c:v>100.476758045292</c:v>
                </c:pt>
                <c:pt idx="2">
                  <c:v>103.2777115613826</c:v>
                </c:pt>
                <c:pt idx="3">
                  <c:v>101.78784266984505</c:v>
                </c:pt>
                <c:pt idx="4">
                  <c:v>103.93325387365911</c:v>
                </c:pt>
                <c:pt idx="5">
                  <c:v>107.50893921334922</c:v>
                </c:pt>
                <c:pt idx="6">
                  <c:v>107.98569725864122</c:v>
                </c:pt>
                <c:pt idx="7">
                  <c:v>108.46245530393324</c:v>
                </c:pt>
                <c:pt idx="8">
                  <c:v>109.8927294398093</c:v>
                </c:pt>
                <c:pt idx="9">
                  <c:v>110.90584028605481</c:v>
                </c:pt>
                <c:pt idx="10">
                  <c:v>109.11799761620976</c:v>
                </c:pt>
                <c:pt idx="11">
                  <c:v>102.50297973778306</c:v>
                </c:pt>
                <c:pt idx="12">
                  <c:v>104.88676996424314</c:v>
                </c:pt>
              </c:numCache>
            </c:numRef>
          </c:val>
          <c:smooth val="0"/>
        </c:ser>
        <c:ser>
          <c:idx val="1"/>
          <c:order val="1"/>
          <c:tx>
            <c:v>GDP per capita (on fixed 2000 prices)</c:v>
          </c:tx>
          <c:marker>
            <c:symbol val="none"/>
          </c:marker>
          <c:cat>
            <c:numRef>
              <c:f>'Figure 3'!$A$5:$A$17</c:f>
              <c:numCache>
                <c:formatCode>General</c:formatCod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3'!$H$5:$H$17</c:f>
              <c:numCache>
                <c:formatCode>0.00</c:formatCode>
                <c:ptCount val="13"/>
                <c:pt idx="0">
                  <c:v>100</c:v>
                </c:pt>
                <c:pt idx="1">
                  <c:v>102.73768207249611</c:v>
                </c:pt>
                <c:pt idx="2">
                  <c:v>106.39940020405086</c:v>
                </c:pt>
                <c:pt idx="3">
                  <c:v>108.20815073843995</c:v>
                </c:pt>
                <c:pt idx="4">
                  <c:v>109.01684444926393</c:v>
                </c:pt>
                <c:pt idx="5">
                  <c:v>109.84668318177594</c:v>
                </c:pt>
                <c:pt idx="6">
                  <c:v>111.78491251564517</c:v>
                </c:pt>
                <c:pt idx="7">
                  <c:v>113.2246139563852</c:v>
                </c:pt>
                <c:pt idx="8">
                  <c:v>116.07386978412681</c:v>
                </c:pt>
                <c:pt idx="9">
                  <c:v>118.93854864950278</c:v>
                </c:pt>
                <c:pt idx="10">
                  <c:v>118.30194723374292</c:v>
                </c:pt>
                <c:pt idx="11">
                  <c:v>112.53451943792234</c:v>
                </c:pt>
                <c:pt idx="12">
                  <c:v>114.36511740969691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Packaging waste generation (paper, plastic, metals, glass)</c:v>
                </c:pt>
              </c:strCache>
            </c:strRef>
          </c:tx>
          <c:marker>
            <c:symbol val="none"/>
          </c:marker>
          <c:cat>
            <c:numRef>
              <c:f>'Figure 3'!$A$5:$A$17</c:f>
              <c:numCache>
                <c:formatCode>General</c:formatCod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3'!$I$5:$I$17</c:f>
              <c:numCache>
                <c:formatCode>0.00</c:formatCode>
                <c:ptCount val="13"/>
                <c:pt idx="0">
                  <c:v>100</c:v>
                </c:pt>
                <c:pt idx="1">
                  <c:v>101.65250367758362</c:v>
                </c:pt>
                <c:pt idx="2">
                  <c:v>102.73189210900694</c:v>
                </c:pt>
                <c:pt idx="3">
                  <c:v>102.77611961685723</c:v>
                </c:pt>
                <c:pt idx="4">
                  <c:v>104.60019634249952</c:v>
                </c:pt>
                <c:pt idx="5">
                  <c:v>105.83640435296059</c:v>
                </c:pt>
                <c:pt idx="6">
                  <c:v>107.11414030812233</c:v>
                </c:pt>
                <c:pt idx="7">
                  <c:v>107.69882511063823</c:v>
                </c:pt>
                <c:pt idx="8">
                  <c:v>110.18956233739107</c:v>
                </c:pt>
                <c:pt idx="9">
                  <c:v>111.93864165293246</c:v>
                </c:pt>
                <c:pt idx="10">
                  <c:v>110.67932377350456</c:v>
                </c:pt>
                <c:pt idx="11">
                  <c:v>106.39812002202932</c:v>
                </c:pt>
                <c:pt idx="12">
                  <c:v>108.63460482453058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82144"/>
        <c:axId val="182983680"/>
      </c:lineChart>
      <c:catAx>
        <c:axId val="1829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9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83680"/>
        <c:scaling>
          <c:orientation val="minMax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Index 1998=100</a:t>
                </a:r>
              </a:p>
            </c:rich>
          </c:tx>
          <c:layout>
            <c:manualLayout>
              <c:xMode val="edge"/>
              <c:yMode val="edge"/>
              <c:x val="1.7301005691120294E-2"/>
              <c:y val="0.2896837895263091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982144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19049</xdr:rowOff>
    </xdr:from>
    <xdr:to>
      <xdr:col>6</xdr:col>
      <xdr:colOff>476250</xdr:colOff>
      <xdr:row>38</xdr:row>
      <xdr:rowOff>133349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CSI/CSI017/EEA%20CSI%20017%20Packaging%20waste%201997-2010_data%20and%20figure_%20October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ed data sets"/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/>
      <sheetData sheetId="1"/>
      <sheetData sheetId="2">
        <row r="30">
          <cell r="C30">
            <v>167.8</v>
          </cell>
          <cell r="D30">
            <v>168.6</v>
          </cell>
          <cell r="E30">
            <v>173.3</v>
          </cell>
          <cell r="F30">
            <v>170.8</v>
          </cell>
          <cell r="G30">
            <v>174.4</v>
          </cell>
          <cell r="H30">
            <v>180.4</v>
          </cell>
          <cell r="I30">
            <v>181.2</v>
          </cell>
          <cell r="J30">
            <v>182</v>
          </cell>
          <cell r="K30">
            <v>184.4</v>
          </cell>
          <cell r="L30">
            <v>186.1</v>
          </cell>
          <cell r="M30">
            <v>183.1</v>
          </cell>
        </row>
      </sheetData>
      <sheetData sheetId="3">
        <row r="4">
          <cell r="D4" t="str">
            <v>Packaging waste generation (paper, plastic, metals, glass)</v>
          </cell>
        </row>
        <row r="5">
          <cell r="A5">
            <v>1998</v>
          </cell>
          <cell r="G5">
            <v>100</v>
          </cell>
          <cell r="H5">
            <v>100</v>
          </cell>
          <cell r="I5">
            <v>100</v>
          </cell>
        </row>
        <row r="6">
          <cell r="A6">
            <v>1999</v>
          </cell>
          <cell r="G6">
            <v>100.476758045292</v>
          </cell>
          <cell r="H6">
            <v>102.73768207249611</v>
          </cell>
          <cell r="I6">
            <v>101.65250367758362</v>
          </cell>
        </row>
        <row r="7">
          <cell r="A7">
            <v>2000</v>
          </cell>
          <cell r="G7">
            <v>103.2777115613826</v>
          </cell>
          <cell r="H7">
            <v>106.39940020405086</v>
          </cell>
          <cell r="I7">
            <v>102.73189210900694</v>
          </cell>
        </row>
        <row r="8">
          <cell r="A8">
            <v>2001</v>
          </cell>
          <cell r="G8">
            <v>101.78784266984505</v>
          </cell>
          <cell r="H8">
            <v>108.20815073843995</v>
          </cell>
          <cell r="I8">
            <v>102.77611961685723</v>
          </cell>
        </row>
        <row r="9">
          <cell r="A9">
            <v>2002</v>
          </cell>
          <cell r="G9">
            <v>103.93325387365911</v>
          </cell>
          <cell r="H9">
            <v>109.01684444926393</v>
          </cell>
          <cell r="I9">
            <v>104.60019634249952</v>
          </cell>
        </row>
        <row r="10">
          <cell r="A10">
            <v>2003</v>
          </cell>
          <cell r="G10">
            <v>107.50893921334922</v>
          </cell>
          <cell r="H10">
            <v>109.84668318177594</v>
          </cell>
          <cell r="I10">
            <v>105.83640435296059</v>
          </cell>
        </row>
        <row r="11">
          <cell r="A11">
            <v>2004</v>
          </cell>
          <cell r="G11">
            <v>107.98569725864122</v>
          </cell>
          <cell r="H11">
            <v>111.78491251564517</v>
          </cell>
          <cell r="I11">
            <v>107.11414030812233</v>
          </cell>
        </row>
        <row r="12">
          <cell r="A12">
            <v>2005</v>
          </cell>
          <cell r="G12">
            <v>108.46245530393324</v>
          </cell>
          <cell r="H12">
            <v>113.2246139563852</v>
          </cell>
          <cell r="I12">
            <v>107.69882511063823</v>
          </cell>
        </row>
        <row r="13">
          <cell r="A13">
            <v>2006</v>
          </cell>
          <cell r="G13">
            <v>109.8927294398093</v>
          </cell>
          <cell r="H13">
            <v>116.07386978412681</v>
          </cell>
          <cell r="I13">
            <v>110.18956233739107</v>
          </cell>
        </row>
        <row r="14">
          <cell r="A14">
            <v>2007</v>
          </cell>
          <cell r="G14">
            <v>110.90584028605481</v>
          </cell>
          <cell r="H14">
            <v>118.93854864950278</v>
          </cell>
          <cell r="I14">
            <v>111.93864165293246</v>
          </cell>
        </row>
        <row r="15">
          <cell r="A15">
            <v>2008</v>
          </cell>
          <cell r="G15">
            <v>109.11799761620976</v>
          </cell>
          <cell r="H15">
            <v>118.30194723374292</v>
          </cell>
          <cell r="I15">
            <v>110.67932377350456</v>
          </cell>
        </row>
        <row r="16">
          <cell r="A16">
            <v>2009</v>
          </cell>
          <cell r="G16">
            <v>102.50297973778306</v>
          </cell>
          <cell r="H16">
            <v>112.53451943792234</v>
          </cell>
          <cell r="I16">
            <v>106.39812002202932</v>
          </cell>
        </row>
        <row r="17">
          <cell r="A17">
            <v>2010</v>
          </cell>
          <cell r="G17">
            <v>104.88676996424314</v>
          </cell>
          <cell r="H17">
            <v>114.36511740969691</v>
          </cell>
          <cell r="I17">
            <v>108.63460482453058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J27" sqref="J27"/>
    </sheetView>
  </sheetViews>
  <sheetFormatPr defaultRowHeight="12.75" x14ac:dyDescent="0.2"/>
  <cols>
    <col min="2" max="2" width="25.7109375" customWidth="1"/>
    <col min="3" max="3" width="16" hidden="1" customWidth="1"/>
    <col min="4" max="4" width="30.42578125" customWidth="1"/>
    <col min="5" max="5" width="21.5703125" customWidth="1"/>
    <col min="6" max="6" width="22.5703125" customWidth="1"/>
    <col min="7" max="7" width="14.42578125" customWidth="1"/>
    <col min="8" max="8" width="12.28515625" customWidth="1"/>
    <col min="9" max="9" width="15.5703125" customWidth="1"/>
  </cols>
  <sheetData>
    <row r="1" spans="1:9" x14ac:dyDescent="0.2">
      <c r="E1" s="1"/>
      <c r="F1" s="1"/>
      <c r="I1" s="1"/>
    </row>
    <row r="2" spans="1:9" ht="13.5" thickBot="1" x14ac:dyDescent="0.25"/>
    <row r="3" spans="1:9" ht="13.5" thickBot="1" x14ac:dyDescent="0.25">
      <c r="G3" s="2"/>
      <c r="H3" s="3" t="s">
        <v>0</v>
      </c>
      <c r="I3" s="4"/>
    </row>
    <row r="4" spans="1:9" ht="51" x14ac:dyDescent="0.2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7" t="s">
        <v>3</v>
      </c>
      <c r="G4" s="8" t="s">
        <v>6</v>
      </c>
      <c r="H4" s="9" t="s">
        <v>7</v>
      </c>
      <c r="I4" s="10" t="s">
        <v>8</v>
      </c>
    </row>
    <row r="5" spans="1:9" x14ac:dyDescent="0.2">
      <c r="A5" s="11">
        <v>1998</v>
      </c>
      <c r="B5" s="12">
        <f>'[1]Figure 2'!C$30</f>
        <v>167.8</v>
      </c>
      <c r="C5" s="13">
        <f t="shared" ref="C5:C17" si="0">F5</f>
        <v>21866.018200258124</v>
      </c>
      <c r="D5" s="14">
        <v>54712556</v>
      </c>
      <c r="E5" s="15">
        <v>8192042.7999999998</v>
      </c>
      <c r="F5" s="14">
        <v>21866.018200258124</v>
      </c>
      <c r="G5" s="16">
        <v>100</v>
      </c>
      <c r="H5" s="17">
        <v>100</v>
      </c>
      <c r="I5" s="18">
        <v>100</v>
      </c>
    </row>
    <row r="6" spans="1:9" x14ac:dyDescent="0.2">
      <c r="A6" s="11">
        <v>1999</v>
      </c>
      <c r="B6" s="12">
        <f>'[1]Figure 2'!D$30</f>
        <v>168.6</v>
      </c>
      <c r="C6" s="13">
        <f t="shared" si="0"/>
        <v>22464.640260495329</v>
      </c>
      <c r="D6" s="14">
        <v>55616683</v>
      </c>
      <c r="E6" s="15">
        <v>8435610.8000000007</v>
      </c>
      <c r="F6" s="14">
        <v>22464.640260495329</v>
      </c>
      <c r="G6" s="16">
        <f t="shared" ref="G6:I17" si="1">G$5+100*(B6-B$5)/B$5</f>
        <v>100.476758045292</v>
      </c>
      <c r="H6" s="17">
        <f t="shared" si="1"/>
        <v>102.73768207249611</v>
      </c>
      <c r="I6" s="18">
        <f t="shared" si="1"/>
        <v>101.65250367758362</v>
      </c>
    </row>
    <row r="7" spans="1:9" x14ac:dyDescent="0.2">
      <c r="A7" s="11">
        <v>2000</v>
      </c>
      <c r="B7" s="12">
        <f>'[1]Figure 2'!E$30</f>
        <v>173.3</v>
      </c>
      <c r="C7" s="13">
        <f t="shared" si="0"/>
        <v>23265.312213583242</v>
      </c>
      <c r="D7" s="14">
        <v>56207244</v>
      </c>
      <c r="E7" s="15">
        <v>8761550</v>
      </c>
      <c r="F7" s="14">
        <v>23265.312213583242</v>
      </c>
      <c r="G7" s="16">
        <f t="shared" si="1"/>
        <v>103.2777115613826</v>
      </c>
      <c r="H7" s="17">
        <f t="shared" si="1"/>
        <v>106.39940020405086</v>
      </c>
      <c r="I7" s="18">
        <f t="shared" si="1"/>
        <v>102.73189210900694</v>
      </c>
    </row>
    <row r="8" spans="1:9" x14ac:dyDescent="0.2">
      <c r="A8" s="19">
        <v>2001</v>
      </c>
      <c r="B8" s="20">
        <f>'[1]Figure 2'!F$30</f>
        <v>170.8</v>
      </c>
      <c r="C8" s="20">
        <f t="shared" si="0"/>
        <v>23660.813934630027</v>
      </c>
      <c r="D8" s="21">
        <v>56231442</v>
      </c>
      <c r="E8" s="15">
        <v>8944558.3000000007</v>
      </c>
      <c r="F8" s="14">
        <v>23660.813934630027</v>
      </c>
      <c r="G8" s="16">
        <f t="shared" si="1"/>
        <v>101.78784266984505</v>
      </c>
      <c r="H8" s="17">
        <f t="shared" si="1"/>
        <v>108.20815073843995</v>
      </c>
      <c r="I8" s="18">
        <f t="shared" si="1"/>
        <v>102.77611961685723</v>
      </c>
    </row>
    <row r="9" spans="1:9" x14ac:dyDescent="0.2">
      <c r="A9" s="19">
        <v>2002</v>
      </c>
      <c r="B9" s="20">
        <f>'[1]Figure 2'!G$30</f>
        <v>174.4</v>
      </c>
      <c r="C9" s="20">
        <f t="shared" si="0"/>
        <v>23837.64304862314</v>
      </c>
      <c r="D9" s="21">
        <v>57229441</v>
      </c>
      <c r="E9" s="15">
        <v>9051767.5999999996</v>
      </c>
      <c r="F9" s="14">
        <v>23837.64304862314</v>
      </c>
      <c r="G9" s="16">
        <f t="shared" si="1"/>
        <v>103.93325387365911</v>
      </c>
      <c r="H9" s="17">
        <f t="shared" si="1"/>
        <v>109.01684444926393</v>
      </c>
      <c r="I9" s="18">
        <f t="shared" si="1"/>
        <v>104.60019634249952</v>
      </c>
    </row>
    <row r="10" spans="1:9" x14ac:dyDescent="0.2">
      <c r="A10" s="19">
        <v>2003</v>
      </c>
      <c r="B10" s="20">
        <f>'[1]Figure 2'!H30</f>
        <v>180.4</v>
      </c>
      <c r="C10" s="20">
        <f t="shared" si="0"/>
        <v>24019.095736907009</v>
      </c>
      <c r="D10" s="21">
        <v>57905802</v>
      </c>
      <c r="E10" s="15">
        <v>9168784.6999999993</v>
      </c>
      <c r="F10" s="14">
        <v>24019.095736907009</v>
      </c>
      <c r="G10" s="16">
        <f t="shared" si="1"/>
        <v>107.50893921334922</v>
      </c>
      <c r="H10" s="17">
        <f t="shared" si="1"/>
        <v>109.84668318177594</v>
      </c>
      <c r="I10" s="18">
        <f t="shared" si="1"/>
        <v>105.83640435296059</v>
      </c>
    </row>
    <row r="11" spans="1:9" x14ac:dyDescent="0.2">
      <c r="A11" s="19">
        <v>2004</v>
      </c>
      <c r="B11" s="20">
        <f>'[1]Figure 2'!I$30</f>
        <v>181.2</v>
      </c>
      <c r="C11" s="20">
        <f t="shared" si="0"/>
        <v>24442.909315813595</v>
      </c>
      <c r="D11" s="21">
        <v>58604884</v>
      </c>
      <c r="E11" s="15">
        <v>9385715.3000000007</v>
      </c>
      <c r="F11" s="14">
        <v>24442.909315813595</v>
      </c>
      <c r="G11" s="16">
        <f t="shared" si="1"/>
        <v>107.98569725864122</v>
      </c>
      <c r="H11" s="17">
        <f t="shared" si="1"/>
        <v>111.78491251564517</v>
      </c>
      <c r="I11" s="18">
        <f t="shared" si="1"/>
        <v>107.11414030812233</v>
      </c>
    </row>
    <row r="12" spans="1:9" x14ac:dyDescent="0.2">
      <c r="A12" s="19">
        <v>2005</v>
      </c>
      <c r="B12" s="20">
        <f>'[1]Figure 2'!J$30</f>
        <v>182</v>
      </c>
      <c r="C12" s="20">
        <f t="shared" si="0"/>
        <v>24757.714694875187</v>
      </c>
      <c r="D12" s="21">
        <v>58924780</v>
      </c>
      <c r="E12" s="15">
        <v>9565807</v>
      </c>
      <c r="F12" s="14">
        <v>24757.714694875187</v>
      </c>
      <c r="G12" s="16">
        <f t="shared" si="1"/>
        <v>108.46245530393324</v>
      </c>
      <c r="H12" s="17">
        <f t="shared" si="1"/>
        <v>113.2246139563852</v>
      </c>
      <c r="I12" s="18">
        <f t="shared" si="1"/>
        <v>107.69882511063823</v>
      </c>
    </row>
    <row r="13" spans="1:9" x14ac:dyDescent="0.2">
      <c r="A13" s="19">
        <v>2006</v>
      </c>
      <c r="B13" s="20">
        <f>'[1]Figure 2'!K$30</f>
        <v>184.4</v>
      </c>
      <c r="C13" s="20">
        <f t="shared" si="0"/>
        <v>25380.733492741085</v>
      </c>
      <c r="D13" s="21">
        <v>60287526</v>
      </c>
      <c r="E13" s="15">
        <v>9865492.1999999993</v>
      </c>
      <c r="F13" s="14">
        <v>25380.733492741085</v>
      </c>
      <c r="G13" s="16">
        <f t="shared" si="1"/>
        <v>109.8927294398093</v>
      </c>
      <c r="H13" s="17">
        <f t="shared" si="1"/>
        <v>116.07386978412681</v>
      </c>
      <c r="I13" s="18">
        <f t="shared" si="1"/>
        <v>110.18956233739107</v>
      </c>
    </row>
    <row r="14" spans="1:9" x14ac:dyDescent="0.2">
      <c r="A14" s="19">
        <v>2007</v>
      </c>
      <c r="B14" s="20">
        <f>'[1]Figure 2'!L$30</f>
        <v>186.1</v>
      </c>
      <c r="C14" s="20">
        <f t="shared" si="0"/>
        <v>26007.124694823142</v>
      </c>
      <c r="D14" s="21">
        <v>61244492</v>
      </c>
      <c r="E14" s="15">
        <v>10165662.300000001</v>
      </c>
      <c r="F14" s="14">
        <v>26007.124694823142</v>
      </c>
      <c r="G14" s="16">
        <f t="shared" si="1"/>
        <v>110.90584028605481</v>
      </c>
      <c r="H14" s="17">
        <f t="shared" si="1"/>
        <v>118.93854864950278</v>
      </c>
      <c r="I14" s="18">
        <f t="shared" si="1"/>
        <v>111.93864165293246</v>
      </c>
    </row>
    <row r="15" spans="1:9" x14ac:dyDescent="0.2">
      <c r="A15" s="19">
        <v>2008</v>
      </c>
      <c r="B15" s="20">
        <f>'[1]Figure 2'!M$30</f>
        <v>183.1</v>
      </c>
      <c r="C15" s="20">
        <f t="shared" si="0"/>
        <v>25867.925313389991</v>
      </c>
      <c r="D15" s="21">
        <v>60555487</v>
      </c>
      <c r="E15" s="15">
        <v>10170695</v>
      </c>
      <c r="F15" s="14">
        <v>25867.925313389991</v>
      </c>
      <c r="G15" s="16">
        <f t="shared" si="1"/>
        <v>109.11799761620976</v>
      </c>
      <c r="H15" s="17">
        <f t="shared" si="1"/>
        <v>118.30194723374292</v>
      </c>
      <c r="I15" s="18">
        <f t="shared" si="1"/>
        <v>110.67932377350456</v>
      </c>
    </row>
    <row r="16" spans="1:9" x14ac:dyDescent="0.2">
      <c r="A16" s="19">
        <v>2009</v>
      </c>
      <c r="B16" s="20">
        <v>172</v>
      </c>
      <c r="C16" s="20">
        <f t="shared" si="0"/>
        <v>24606.818501869115</v>
      </c>
      <c r="D16" s="21">
        <v>58213131</v>
      </c>
      <c r="E16" s="15">
        <v>9728630.8000000007</v>
      </c>
      <c r="F16" s="14">
        <v>24606.818501869115</v>
      </c>
      <c r="G16" s="16">
        <f t="shared" si="1"/>
        <v>102.50297973778306</v>
      </c>
      <c r="H16" s="17">
        <f t="shared" si="1"/>
        <v>112.53451943792234</v>
      </c>
      <c r="I16" s="18">
        <f t="shared" si="1"/>
        <v>106.39812002202932</v>
      </c>
    </row>
    <row r="17" spans="1:9" ht="13.5" thickBot="1" x14ac:dyDescent="0.25">
      <c r="A17" s="19">
        <v>2010</v>
      </c>
      <c r="B17" s="20">
        <v>176</v>
      </c>
      <c r="C17" s="20">
        <f t="shared" si="0"/>
        <v>25007.097387550897</v>
      </c>
      <c r="D17" s="22">
        <v>59436769</v>
      </c>
      <c r="E17" s="15">
        <v>9929357.9000000004</v>
      </c>
      <c r="F17" s="14">
        <v>25007.097387550897</v>
      </c>
      <c r="G17" s="23">
        <f t="shared" si="1"/>
        <v>104.88676996424314</v>
      </c>
      <c r="H17" s="24">
        <f t="shared" si="1"/>
        <v>114.36511740969691</v>
      </c>
      <c r="I17" s="25">
        <f t="shared" si="1"/>
        <v>108.63460482453058</v>
      </c>
    </row>
    <row r="19" spans="1:9" x14ac:dyDescent="0.2">
      <c r="A19" s="26" t="s">
        <v>9</v>
      </c>
    </row>
    <row r="35" spans="1:3" x14ac:dyDescent="0.2">
      <c r="A35" s="27"/>
      <c r="B35" s="28"/>
      <c r="C35" s="28"/>
    </row>
    <row r="36" spans="1:3" x14ac:dyDescent="0.2">
      <c r="A36" s="27"/>
      <c r="B36" s="29"/>
      <c r="C36" s="27"/>
    </row>
    <row r="37" spans="1:3" x14ac:dyDescent="0.2">
      <c r="A37" s="27"/>
      <c r="B37" s="29"/>
      <c r="C37" s="27"/>
    </row>
    <row r="38" spans="1:3" x14ac:dyDescent="0.2">
      <c r="A38" s="27"/>
      <c r="B38" s="29"/>
      <c r="C38" s="27"/>
    </row>
    <row r="39" spans="1:3" x14ac:dyDescent="0.2">
      <c r="A39" s="27"/>
      <c r="B39" s="29"/>
      <c r="C39" s="27"/>
    </row>
    <row r="40" spans="1:3" x14ac:dyDescent="0.2">
      <c r="A40" s="27"/>
      <c r="B40" s="29"/>
      <c r="C40" s="27"/>
    </row>
    <row r="41" spans="1:3" x14ac:dyDescent="0.2">
      <c r="A41" s="27"/>
      <c r="B41" s="29"/>
      <c r="C41" s="27"/>
    </row>
    <row r="42" spans="1:3" x14ac:dyDescent="0.2">
      <c r="A42" s="27"/>
      <c r="B42" s="29"/>
      <c r="C42" s="27"/>
    </row>
    <row r="43" spans="1:3" x14ac:dyDescent="0.2">
      <c r="A43" s="27"/>
      <c r="B43" s="29"/>
      <c r="C43" s="27"/>
    </row>
    <row r="44" spans="1:3" x14ac:dyDescent="0.2">
      <c r="A44" s="27"/>
      <c r="B44" s="29"/>
      <c r="C44" s="27"/>
    </row>
    <row r="45" spans="1:3" x14ac:dyDescent="0.2">
      <c r="A45" s="27"/>
      <c r="B45" s="29"/>
      <c r="C45" s="27"/>
    </row>
    <row r="46" spans="1:3" x14ac:dyDescent="0.2">
      <c r="A46" s="27"/>
      <c r="B46" s="29"/>
      <c r="C46" s="27"/>
    </row>
  </sheetData>
  <pageMargins left="0.75" right="0.75" top="1" bottom="1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2012-11-05T12:41:24Z</dcterms:created>
  <dcterms:modified xsi:type="dcterms:W3CDTF">2012-11-05T12:59:02Z</dcterms:modified>
</cp:coreProperties>
</file>