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1"/>
  </bookViews>
  <sheets>
    <sheet name="Introduction" sheetId="1" r:id="rId1"/>
    <sheet name="graph 1_intensity-UC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<sst xmlns="http://schemas.openxmlformats.org/spreadsheetml/2006/main" count="46" uniqueCount="46">
  <si>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Data on tertiary (Fact sheet ENER24: Tertiary energy consumption and emissions)</t>
  </si>
  <si>
    <t>Data sources &amp; definitions</t>
  </si>
  <si>
    <t>Sources</t>
  </si>
  <si>
    <t xml:space="preserve"> For all the EU countries, data are extracted from the ODYSSEE database (last update in August 2009) and are provided by national energy agencies or their representatives </t>
  </si>
  <si>
    <t>For EU, the data sources are the following:</t>
  </si>
  <si>
    <t>ODYSSEE database (last update : August 2009)</t>
  </si>
  <si>
    <t>The access is restricted to project partners or subscribers</t>
  </si>
  <si>
    <t>Eurostat data (extracted on january 2010)</t>
  </si>
  <si>
    <t>Final energy consumption - Services</t>
  </si>
  <si>
    <t xml:space="preserve">  Reference of the table : nrg_100a</t>
  </si>
  <si>
    <t xml:space="preserve">  Code of the dataserie : 102035</t>
  </si>
  <si>
    <t>Population</t>
  </si>
  <si>
    <t xml:space="preserve">  Reference of the table :  populat</t>
  </si>
  <si>
    <t xml:space="preserve">  </t>
  </si>
  <si>
    <t xml:space="preserve">  Code of the dataserie : demo_pjan</t>
  </si>
  <si>
    <t>Annual national account, national accounts by 6 branches - volume (nama_nace-06-4)</t>
  </si>
  <si>
    <t xml:space="preserve">The value for the whole tertiairy is expressed in Millions of euro, chain-linked volumes, reference year 2000 (at 2000 exchange rates) and is the sum of 3 branches: </t>
  </si>
  <si>
    <t xml:space="preserve">    Wholesale and retail trade, repair of motor vehicles, motorcycles and personal and household goods; hotels and restaurants; transport, storage and communication</t>
  </si>
  <si>
    <t xml:space="preserve">    Financial intermediation; real estate, renting and business activities</t>
  </si>
  <si>
    <t xml:space="preserve">    Public administration and defence, compulsory social security; education; health and social work; other community, social and personal service activities; private households with employed persons</t>
  </si>
  <si>
    <t>Definitions &amp; calculations</t>
  </si>
  <si>
    <t>Figures 1 to 3:</t>
  </si>
  <si>
    <t xml:space="preserve">Energy intensity and unit consumption </t>
  </si>
  <si>
    <t>Unit consumption per employee is the ratio between the energy consumption (total or electricity) and the number of employees (salaries employed in full time)</t>
  </si>
  <si>
    <t xml:space="preserve">The energy (or electricity) intensity is the ratio between the energy (electricity) consumption and the value added expressed in constant Euros (M€2000) </t>
  </si>
  <si>
    <t xml:space="preserve">Figure 4: </t>
  </si>
  <si>
    <t>% change in final consumption per capita (1990-2007)</t>
  </si>
  <si>
    <t>Based on the ratio : energy consumption / population (%/year calculated on the period 1990-2007)</t>
  </si>
  <si>
    <t>graph 2 : Energy intensity and unit consumption in services in EU27</t>
  </si>
  <si>
    <t>Total</t>
  </si>
  <si>
    <t>1997-2007</t>
  </si>
  <si>
    <t>1997-2000</t>
  </si>
  <si>
    <t>2000-2007</t>
  </si>
  <si>
    <t>Intensity</t>
  </si>
  <si>
    <t>koe/E00</t>
  </si>
  <si>
    <t>Unit consumption</t>
  </si>
  <si>
    <t>toe/emp</t>
  </si>
  <si>
    <r>
      <t>-</t>
    </r>
    <r>
      <rPr>
        <sz val="7"/>
        <color indexed="8"/>
        <rFont val="Calibri"/>
        <family val="2"/>
      </rPr>
      <t xml:space="preserve">     </t>
    </r>
    <r>
      <rPr>
        <sz val="11"/>
        <color indexed="8"/>
        <rFont val="Calibri"/>
        <family val="2"/>
      </rPr>
      <t xml:space="preserve">Energy consumption (except electricity) : source </t>
    </r>
    <r>
      <rPr>
        <b/>
        <sz val="11"/>
        <color indexed="8"/>
        <rFont val="Calibri"/>
        <family val="2"/>
      </rPr>
      <t xml:space="preserve">Eurostat </t>
    </r>
  </si>
  <si>
    <r>
      <t>-</t>
    </r>
    <r>
      <rPr>
        <sz val="7"/>
        <color indexed="8"/>
        <rFont val="Calibri"/>
        <family val="2"/>
      </rPr>
      <t xml:space="preserve">     </t>
    </r>
    <r>
      <rPr>
        <sz val="11"/>
        <color indexed="8"/>
        <rFont val="Calibri"/>
        <family val="2"/>
      </rPr>
      <t>Electricity consumption : source ODYSSEE data base sum of 27 countries as there is a discontinuity in Eurostat in 2006</t>
    </r>
  </si>
  <si>
    <r>
      <t>-</t>
    </r>
    <r>
      <rPr>
        <sz val="7"/>
        <color indexed="8"/>
        <rFont val="Calibri"/>
        <family val="2"/>
      </rPr>
      <t xml:space="preserve">     </t>
    </r>
    <r>
      <rPr>
        <sz val="11"/>
        <color indexed="8"/>
        <rFont val="Calibri"/>
        <family val="2"/>
      </rPr>
      <t xml:space="preserve">Number of employees : sum of data of the 27 countries, from </t>
    </r>
    <r>
      <rPr>
        <b/>
        <sz val="11"/>
        <color indexed="8"/>
        <rFont val="Calibri"/>
        <family val="2"/>
      </rPr>
      <t>ODYSSEE database</t>
    </r>
  </si>
  <si>
    <r>
      <t>-</t>
    </r>
    <r>
      <rPr>
        <sz val="7"/>
        <color indexed="8"/>
        <rFont val="Calibri"/>
        <family val="2"/>
      </rPr>
      <t>    </t>
    </r>
    <r>
      <rPr>
        <sz val="11"/>
        <color indexed="8"/>
        <rFont val="Calibri"/>
        <family val="2"/>
      </rPr>
      <t xml:space="preserve">Value added : source Eurostat </t>
    </r>
  </si>
  <si>
    <r>
      <t xml:space="preserve">The Odyssee database is available at  </t>
    </r>
    <r>
      <rPr>
        <u val="single"/>
        <sz val="11"/>
        <color indexed="62"/>
        <rFont val="Calibri"/>
        <family val="2"/>
      </rPr>
      <t xml:space="preserve">http://www.odyssee-indicators.org/   </t>
    </r>
  </si>
  <si>
    <r>
      <rPr>
        <b/>
        <sz val="11"/>
        <color indexed="8"/>
        <rFont val="Calibri"/>
        <family val="2"/>
      </rPr>
      <t>Energy consumption</t>
    </r>
    <r>
      <rPr>
        <sz val="11"/>
        <color indexed="8"/>
        <rFont val="Calibri"/>
        <family val="2"/>
      </rPr>
      <t xml:space="preserve"> available at     </t>
    </r>
    <r>
      <rPr>
        <u val="single"/>
        <sz val="11"/>
        <color indexed="56"/>
        <rFont val="Calibri"/>
        <family val="2"/>
      </rPr>
      <t>http://appsso.eurostat.ec.europa.eu/nui/show.do?dataset=nrg_100a&amp;lang=en</t>
    </r>
  </si>
  <si>
    <r>
      <t xml:space="preserve">Data on </t>
    </r>
    <r>
      <rPr>
        <b/>
        <sz val="11"/>
        <color indexed="8"/>
        <rFont val="Calibri"/>
        <family val="2"/>
      </rPr>
      <t>population</t>
    </r>
    <r>
      <rPr>
        <sz val="11"/>
        <color indexed="8"/>
        <rFont val="Calibri"/>
        <family val="2"/>
      </rPr>
      <t xml:space="preserve"> (by sex and age on 1st January of each year) available at   </t>
    </r>
    <r>
      <rPr>
        <u val="single"/>
        <sz val="11"/>
        <color indexed="56"/>
        <rFont val="Calibri"/>
        <family val="2"/>
      </rPr>
      <t>http://appsso.eurostat.ec.europa.eu/nui/setupModifyTableLayout.do</t>
    </r>
  </si>
  <si>
    <r>
      <rPr>
        <b/>
        <sz val="11"/>
        <color indexed="8"/>
        <rFont val="Calibri"/>
        <family val="2"/>
      </rPr>
      <t xml:space="preserve">Value added </t>
    </r>
    <r>
      <rPr>
        <sz val="11"/>
        <color indexed="8"/>
        <rFont val="Calibri"/>
        <family val="2"/>
      </rPr>
      <t xml:space="preserve">: Gross value added at basic prices </t>
    </r>
  </si>
  <si>
    <r>
      <t xml:space="preserve">Available at : </t>
    </r>
    <r>
      <rPr>
        <u val="single"/>
        <sz val="11"/>
        <color indexed="56"/>
        <rFont val="Calibri"/>
        <family val="2"/>
      </rPr>
      <t>http://appsso.eurostat.ec.europa.eu/nui/show.do?dataset=nama_nace06_k&amp;lang=en</t>
    </r>
  </si>
</sst>
</file>

<file path=xl/styles.xml><?xml version="1.0" encoding="utf-8"?>
<styleSheet xmlns="http://schemas.openxmlformats.org/spreadsheetml/2006/main">
  <numFmts count="3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"/>
    <numFmt numFmtId="174" formatCode="0.000"/>
    <numFmt numFmtId="175" formatCode="0.00000"/>
    <numFmt numFmtId="176" formatCode="0.00000000"/>
    <numFmt numFmtId="177" formatCode="0.000000000"/>
    <numFmt numFmtId="178" formatCode="0.0000000000"/>
    <numFmt numFmtId="179" formatCode="0.0000000"/>
    <numFmt numFmtId="180" formatCode="0.000000"/>
    <numFmt numFmtId="181" formatCode="yyyy\-mm\-dd\ hh:mm:ss"/>
    <numFmt numFmtId="182" formatCode="#0"/>
    <numFmt numFmtId="183" formatCode="0.0%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10"/>
      <name val="Calibri"/>
      <family val="2"/>
    </font>
    <font>
      <sz val="7"/>
      <color indexed="8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56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23">
    <xf numFmtId="0" fontId="0" fillId="0" borderId="0" xfId="0" applyAlignment="1">
      <alignment/>
    </xf>
    <xf numFmtId="0" fontId="0" fillId="24" borderId="0" xfId="0" applyFill="1" applyAlignment="1">
      <alignment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0" fillId="24" borderId="0" xfId="0" applyFont="1" applyFill="1" applyAlignment="1">
      <alignment horizontal="left" indent="4"/>
    </xf>
    <xf numFmtId="0" fontId="0" fillId="24" borderId="0" xfId="0" applyFill="1" applyAlignment="1" quotePrefix="1">
      <alignment horizontal="left" indent="4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 indent="8"/>
    </xf>
    <xf numFmtId="0" fontId="17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7" fillId="24" borderId="0" xfId="49" applyFill="1" applyAlignment="1" applyProtection="1">
      <alignment/>
      <protection/>
    </xf>
    <xf numFmtId="0" fontId="0" fillId="24" borderId="0" xfId="0" applyNumberFormat="1" applyFill="1" applyBorder="1" applyAlignment="1">
      <alignment/>
    </xf>
    <xf numFmtId="0" fontId="25" fillId="24" borderId="0" xfId="0" applyFont="1" applyFill="1" applyAlignment="1">
      <alignment/>
    </xf>
    <xf numFmtId="0" fontId="0" fillId="24" borderId="0" xfId="0" applyNumberFormat="1" applyFill="1" applyAlignment="1">
      <alignment/>
    </xf>
    <xf numFmtId="0" fontId="17" fillId="0" borderId="0" xfId="0" applyFont="1" applyAlignment="1">
      <alignment/>
    </xf>
    <xf numFmtId="174" fontId="0" fillId="0" borderId="0" xfId="0" applyNumberFormat="1" applyAlignment="1">
      <alignment/>
    </xf>
    <xf numFmtId="0" fontId="0" fillId="0" borderId="0" xfId="0" applyFill="1" applyAlignment="1">
      <alignment/>
    </xf>
    <xf numFmtId="183" fontId="0" fillId="0" borderId="0" xfId="52" applyNumberFormat="1" applyFont="1" applyAlignment="1">
      <alignment/>
    </xf>
    <xf numFmtId="9" fontId="0" fillId="0" borderId="0" xfId="52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6" fillId="0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12825"/>
          <c:w val="0.9805"/>
          <c:h val="0.77575"/>
        </c:manualLayout>
      </c:layout>
      <c:lineChart>
        <c:grouping val="stacked"/>
        <c:varyColors val="0"/>
        <c:ser>
          <c:idx val="1"/>
          <c:order val="1"/>
          <c:tx>
            <c:strRef>
              <c:f>'graph 1_intensity-UC'!$A$27</c:f>
              <c:strCache>
                <c:ptCount val="1"/>
                <c:pt idx="0">
                  <c:v>Unit consumption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'graph 1_intensity-UC'!$B$25:$L$25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'graph 1_intensity-UC'!$B$27:$L$27</c:f>
              <c:numCache>
                <c:ptCount val="11"/>
                <c:pt idx="0">
                  <c:v>1.1029144452561979</c:v>
                </c:pt>
                <c:pt idx="1">
                  <c:v>1.0962054840893962</c:v>
                </c:pt>
                <c:pt idx="2">
                  <c:v>1.0910217076531321</c:v>
                </c:pt>
                <c:pt idx="3">
                  <c:v>1.0803440466403456</c:v>
                </c:pt>
                <c:pt idx="4">
                  <c:v>1.0828853887672738</c:v>
                </c:pt>
                <c:pt idx="5">
                  <c:v>1.0870283297196668</c:v>
                </c:pt>
                <c:pt idx="6">
                  <c:v>1.0659660629263303</c:v>
                </c:pt>
                <c:pt idx="7">
                  <c:v>1.0960804412185048</c:v>
                </c:pt>
                <c:pt idx="8">
                  <c:v>1.0519647884246108</c:v>
                </c:pt>
                <c:pt idx="9">
                  <c:v>1.0851006802382903</c:v>
                </c:pt>
                <c:pt idx="10">
                  <c:v>1.0421947100998123</c:v>
                </c:pt>
              </c:numCache>
            </c:numRef>
          </c:val>
          <c:smooth val="0"/>
        </c:ser>
        <c:marker val="1"/>
        <c:axId val="47152653"/>
        <c:axId val="21720694"/>
      </c:lineChart>
      <c:lineChart>
        <c:grouping val="stacked"/>
        <c:varyColors val="0"/>
        <c:ser>
          <c:idx val="0"/>
          <c:order val="0"/>
          <c:tx>
            <c:strRef>
              <c:f>'graph 1_intensity-UC'!$A$26</c:f>
              <c:strCache>
                <c:ptCount val="1"/>
                <c:pt idx="0">
                  <c:v>Intensity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 1_intensity-UC'!$B$25:$L$25</c:f>
              <c:numCach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'graph 1_intensity-UC'!$B$26:$L$26</c:f>
              <c:numCache>
                <c:ptCount val="11"/>
                <c:pt idx="0">
                  <c:v>0.026378695609550726</c:v>
                </c:pt>
                <c:pt idx="1">
                  <c:v>0.02592935141396601</c:v>
                </c:pt>
                <c:pt idx="2">
                  <c:v>0.025640420579468887</c:v>
                </c:pt>
                <c:pt idx="3">
                  <c:v>0.025134438302044416</c:v>
                </c:pt>
                <c:pt idx="4">
                  <c:v>0.025024441419170467</c:v>
                </c:pt>
                <c:pt idx="5">
                  <c:v>0.025123024038544793</c:v>
                </c:pt>
                <c:pt idx="6">
                  <c:v>0.024497519722778402</c:v>
                </c:pt>
                <c:pt idx="7">
                  <c:v>0.02498110690196401</c:v>
                </c:pt>
                <c:pt idx="8">
                  <c:v>0.023850051627516765</c:v>
                </c:pt>
                <c:pt idx="9">
                  <c:v>0.0243934123012816</c:v>
                </c:pt>
                <c:pt idx="10">
                  <c:v>0.023218028908330655</c:v>
                </c:pt>
              </c:numCache>
            </c:numRef>
          </c:val>
          <c:smooth val="0"/>
        </c:ser>
        <c:marker val="1"/>
        <c:axId val="61268519"/>
        <c:axId val="14545760"/>
      </c:lineChart>
      <c:catAx>
        <c:axId val="4715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720694"/>
        <c:crosses val="autoZero"/>
        <c:auto val="1"/>
        <c:lblOffset val="100"/>
        <c:tickLblSkip val="1"/>
        <c:noMultiLvlLbl val="0"/>
      </c:catAx>
      <c:valAx>
        <c:axId val="21720694"/>
        <c:scaling>
          <c:orientation val="minMax"/>
          <c:max val="1.6"/>
          <c:min val="0.600000000000000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unit consumption : toe/employee</a:t>
                </a:r>
              </a:p>
            </c:rich>
          </c:tx>
          <c:layout>
            <c:manualLayout>
              <c:xMode val="factor"/>
              <c:yMode val="factor"/>
              <c:x val="0.0407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152653"/>
        <c:crossesAt val="1"/>
        <c:crossBetween val="between"/>
        <c:dispUnits/>
        <c:majorUnit val="0.2"/>
      </c:valAx>
      <c:catAx>
        <c:axId val="61268519"/>
        <c:scaling>
          <c:orientation val="minMax"/>
        </c:scaling>
        <c:axPos val="b"/>
        <c:delete val="1"/>
        <c:majorTickMark val="out"/>
        <c:minorTickMark val="none"/>
        <c:tickLblPos val="none"/>
        <c:crossAx val="14545760"/>
        <c:crosses val="autoZero"/>
        <c:auto val="1"/>
        <c:lblOffset val="100"/>
        <c:tickLblSkip val="1"/>
        <c:noMultiLvlLbl val="0"/>
      </c:catAx>
      <c:valAx>
        <c:axId val="14545760"/>
        <c:scaling>
          <c:orientation val="minMax"/>
          <c:min val="0.01000000000000000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intensity,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koe/€2000</a:t>
                </a:r>
              </a:p>
            </c:rich>
          </c:tx>
          <c:layout>
            <c:manualLayout>
              <c:xMode val="factor"/>
              <c:yMode val="factor"/>
              <c:x val="0.036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68519"/>
        <c:crosses val="max"/>
        <c:crossBetween val="between"/>
        <c:dispUnits/>
        <c:majorUnit val="0.005000000000000003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4"/>
          <c:y val="0.92675"/>
          <c:w val="0.465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171450</xdr:rowOff>
    </xdr:from>
    <xdr:to>
      <xdr:col>9</xdr:col>
      <xdr:colOff>390525</xdr:colOff>
      <xdr:row>20</xdr:row>
      <xdr:rowOff>76200</xdr:rowOff>
    </xdr:to>
    <xdr:graphicFrame>
      <xdr:nvGraphicFramePr>
        <xdr:cNvPr id="1" name="Graphique 1"/>
        <xdr:cNvGraphicFramePr/>
      </xdr:nvGraphicFramePr>
      <xdr:xfrm>
        <a:off x="228600" y="552450"/>
        <a:ext cx="48101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J48"/>
  <sheetViews>
    <sheetView zoomScale="90" zoomScaleNormal="90" workbookViewId="0" topLeftCell="A1">
      <selection activeCell="B11" sqref="B11"/>
    </sheetView>
  </sheetViews>
  <sheetFormatPr defaultColWidth="9.140625" defaultRowHeight="15"/>
  <cols>
    <col min="1" max="1" width="13.57421875" style="1" customWidth="1"/>
    <col min="2" max="16384" width="11.421875" style="1" customWidth="1"/>
  </cols>
  <sheetData>
    <row r="2" ht="18.75">
      <c r="B2" s="2" t="s">
        <v>0</v>
      </c>
    </row>
    <row r="3" ht="28.5">
      <c r="A3" s="3" t="s">
        <v>1</v>
      </c>
    </row>
    <row r="4" ht="9" customHeight="1"/>
    <row r="5" ht="7.5" customHeight="1"/>
    <row r="6" ht="18.75">
      <c r="A6" s="4" t="s">
        <v>2</v>
      </c>
    </row>
    <row r="7" ht="15">
      <c r="A7" s="1" t="s">
        <v>3</v>
      </c>
    </row>
    <row r="8" ht="15">
      <c r="A8" s="1" t="s">
        <v>4</v>
      </c>
    </row>
    <row r="9" ht="6.75" customHeight="1"/>
    <row r="10" spans="1:10" ht="15">
      <c r="A10" s="5"/>
      <c r="B10" s="6" t="s">
        <v>37</v>
      </c>
      <c r="C10" s="7"/>
      <c r="D10" s="7"/>
      <c r="E10" s="7"/>
      <c r="F10" s="7"/>
      <c r="G10" s="7"/>
      <c r="H10" s="7"/>
      <c r="I10" s="7"/>
      <c r="J10" s="7"/>
    </row>
    <row r="11" spans="1:10" ht="15">
      <c r="A11" s="5"/>
      <c r="B11" s="6" t="s">
        <v>38</v>
      </c>
      <c r="C11" s="7"/>
      <c r="D11" s="7"/>
      <c r="E11" s="7"/>
      <c r="F11" s="7"/>
      <c r="G11" s="7"/>
      <c r="H11" s="7"/>
      <c r="I11" s="7"/>
      <c r="J11" s="7"/>
    </row>
    <row r="12" spans="1:10" ht="15">
      <c r="A12" s="8"/>
      <c r="B12" s="6" t="s">
        <v>39</v>
      </c>
      <c r="C12" s="7"/>
      <c r="D12" s="7"/>
      <c r="E12" s="7"/>
      <c r="F12" s="7"/>
      <c r="G12" s="7"/>
      <c r="H12" s="7"/>
      <c r="I12" s="7"/>
      <c r="J12" s="7"/>
    </row>
    <row r="13" spans="1:10" ht="15">
      <c r="A13" s="8"/>
      <c r="B13" s="6" t="s">
        <v>40</v>
      </c>
      <c r="C13" s="7"/>
      <c r="D13" s="7"/>
      <c r="E13" s="7"/>
      <c r="F13" s="7"/>
      <c r="G13" s="7"/>
      <c r="H13" s="7"/>
      <c r="I13" s="7"/>
      <c r="J13" s="7"/>
    </row>
    <row r="14" spans="1:10" ht="15">
      <c r="A14" s="8"/>
      <c r="B14" s="6"/>
      <c r="C14" s="7"/>
      <c r="D14" s="7"/>
      <c r="E14" s="7"/>
      <c r="F14" s="7"/>
      <c r="G14" s="7"/>
      <c r="H14" s="7"/>
      <c r="I14" s="7"/>
      <c r="J14" s="7"/>
    </row>
    <row r="15" ht="15">
      <c r="A15" s="9" t="s">
        <v>5</v>
      </c>
    </row>
    <row r="16" ht="15">
      <c r="B16" s="1" t="s">
        <v>41</v>
      </c>
    </row>
    <row r="17" ht="15">
      <c r="B17" s="1" t="s">
        <v>6</v>
      </c>
    </row>
    <row r="18" spans="1:10" ht="15">
      <c r="A18" s="8"/>
      <c r="B18" s="6"/>
      <c r="C18" s="7"/>
      <c r="D18" s="7"/>
      <c r="E18" s="7"/>
      <c r="F18" s="7"/>
      <c r="G18" s="7"/>
      <c r="H18" s="7"/>
      <c r="I18" s="7"/>
      <c r="J18" s="7"/>
    </row>
    <row r="19" ht="15">
      <c r="A19" s="9" t="s">
        <v>7</v>
      </c>
    </row>
    <row r="20" spans="1:2" ht="15">
      <c r="A20" s="9"/>
      <c r="B20" s="1" t="s">
        <v>42</v>
      </c>
    </row>
    <row r="21" spans="2:5" ht="15">
      <c r="B21" s="10" t="s">
        <v>8</v>
      </c>
      <c r="C21" s="10"/>
      <c r="D21" s="10"/>
      <c r="E21" s="10"/>
    </row>
    <row r="22" spans="2:5" ht="15">
      <c r="B22" s="10" t="s">
        <v>9</v>
      </c>
      <c r="C22" s="10"/>
      <c r="D22" s="10"/>
      <c r="E22" s="10"/>
    </row>
    <row r="23" spans="2:5" ht="15">
      <c r="B23" s="10" t="s">
        <v>10</v>
      </c>
      <c r="C23" s="10"/>
      <c r="D23" s="10"/>
      <c r="E23" s="10"/>
    </row>
    <row r="24" spans="2:5" ht="15">
      <c r="B24" s="10"/>
      <c r="C24" s="10"/>
      <c r="D24" s="10"/>
      <c r="E24" s="10"/>
    </row>
    <row r="25" spans="2:9" ht="15">
      <c r="B25" s="10" t="s">
        <v>43</v>
      </c>
      <c r="C25" s="10"/>
      <c r="D25" s="10"/>
      <c r="E25" s="10"/>
      <c r="I25" s="11"/>
    </row>
    <row r="26" spans="2:5" ht="15">
      <c r="B26" s="10" t="s">
        <v>11</v>
      </c>
      <c r="C26" s="10"/>
      <c r="D26" s="10"/>
      <c r="E26" s="10"/>
    </row>
    <row r="27" spans="2:8" ht="15">
      <c r="B27" s="10" t="s">
        <v>12</v>
      </c>
      <c r="C27" s="10"/>
      <c r="D27" s="10"/>
      <c r="E27" s="10"/>
      <c r="H27" s="1" t="s">
        <v>13</v>
      </c>
    </row>
    <row r="28" spans="2:5" ht="15">
      <c r="B28" s="10" t="s">
        <v>14</v>
      </c>
      <c r="C28" s="10"/>
      <c r="D28" s="10"/>
      <c r="E28" s="10"/>
    </row>
    <row r="29" ht="15">
      <c r="A29" s="9"/>
    </row>
    <row r="30" spans="1:2" ht="15">
      <c r="A30" s="9"/>
      <c r="B30" s="1" t="s">
        <v>44</v>
      </c>
    </row>
    <row r="31" spans="1:2" ht="15">
      <c r="A31" s="9"/>
      <c r="B31" s="1" t="s">
        <v>45</v>
      </c>
    </row>
    <row r="32" ht="4.5" customHeight="1">
      <c r="A32" s="9"/>
    </row>
    <row r="33" spans="1:2" ht="15">
      <c r="A33" s="9"/>
      <c r="B33" s="1" t="s">
        <v>15</v>
      </c>
    </row>
    <row r="34" ht="8.25" customHeight="1">
      <c r="A34" s="9"/>
    </row>
    <row r="35" spans="1:2" ht="15" customHeight="1">
      <c r="A35" s="9"/>
      <c r="B35" s="1" t="s">
        <v>16</v>
      </c>
    </row>
    <row r="36" spans="1:2" ht="15">
      <c r="A36" s="9"/>
      <c r="B36" s="12" t="s">
        <v>17</v>
      </c>
    </row>
    <row r="37" spans="1:2" ht="15">
      <c r="A37" s="9"/>
      <c r="B37" s="12" t="s">
        <v>18</v>
      </c>
    </row>
    <row r="38" spans="1:2" ht="15">
      <c r="A38" s="9"/>
      <c r="B38" s="12" t="s">
        <v>19</v>
      </c>
    </row>
    <row r="39" ht="15">
      <c r="A39" s="9"/>
    </row>
    <row r="40" ht="15">
      <c r="A40" s="9"/>
    </row>
    <row r="41" ht="18.75">
      <c r="A41" s="4" t="s">
        <v>20</v>
      </c>
    </row>
    <row r="42" ht="15">
      <c r="A42" s="13"/>
    </row>
    <row r="43" spans="1:3" ht="15">
      <c r="A43" s="9" t="s">
        <v>21</v>
      </c>
      <c r="B43" s="9" t="s">
        <v>22</v>
      </c>
      <c r="C43" s="9"/>
    </row>
    <row r="44" ht="15">
      <c r="B44" s="14" t="s">
        <v>23</v>
      </c>
    </row>
    <row r="45" ht="15">
      <c r="B45" s="14" t="s">
        <v>24</v>
      </c>
    </row>
    <row r="47" spans="1:6" ht="15">
      <c r="A47" s="9" t="s">
        <v>25</v>
      </c>
      <c r="B47" s="9" t="s">
        <v>26</v>
      </c>
      <c r="C47" s="9"/>
      <c r="D47" s="9"/>
      <c r="E47" s="9"/>
      <c r="F47" s="9"/>
    </row>
    <row r="48" ht="15">
      <c r="B48" s="1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6"/>
  <sheetViews>
    <sheetView tabSelected="1" workbookViewId="0" topLeftCell="A1">
      <selection activeCell="B11" sqref="B11"/>
    </sheetView>
  </sheetViews>
  <sheetFormatPr defaultColWidth="9.140625" defaultRowHeight="15"/>
  <cols>
    <col min="1" max="1" width="11.421875" style="0" customWidth="1"/>
    <col min="2" max="14" width="7.28125" style="0" customWidth="1"/>
    <col min="15" max="16384" width="11.421875" style="0" customWidth="1"/>
  </cols>
  <sheetData>
    <row r="2" spans="1:8" ht="15">
      <c r="A2" s="15" t="s">
        <v>28</v>
      </c>
      <c r="B2" s="15"/>
      <c r="C2" s="15"/>
      <c r="D2" s="15"/>
      <c r="E2" s="15"/>
      <c r="F2" s="15"/>
      <c r="G2" s="15"/>
      <c r="H2" s="15"/>
    </row>
    <row r="24" ht="15">
      <c r="A24" s="15" t="s">
        <v>29</v>
      </c>
    </row>
    <row r="25" spans="2:16" ht="15">
      <c r="B25">
        <v>1997</v>
      </c>
      <c r="C25">
        <v>1998</v>
      </c>
      <c r="D25">
        <v>1999</v>
      </c>
      <c r="E25">
        <v>2000</v>
      </c>
      <c r="F25">
        <v>2001</v>
      </c>
      <c r="G25">
        <v>2002</v>
      </c>
      <c r="H25">
        <v>2003</v>
      </c>
      <c r="I25">
        <v>2004</v>
      </c>
      <c r="J25">
        <v>2005</v>
      </c>
      <c r="K25">
        <v>2006</v>
      </c>
      <c r="L25">
        <v>2007</v>
      </c>
      <c r="N25" t="s">
        <v>30</v>
      </c>
      <c r="O25" t="s">
        <v>31</v>
      </c>
      <c r="P25" t="s">
        <v>32</v>
      </c>
    </row>
    <row r="26" spans="1:17" ht="15">
      <c r="A26" t="s">
        <v>33</v>
      </c>
      <c r="B26" s="16">
        <v>0.026378695609550726</v>
      </c>
      <c r="C26" s="16">
        <v>0.02592935141396601</v>
      </c>
      <c r="D26" s="16">
        <v>0.025640420579468887</v>
      </c>
      <c r="E26" s="16">
        <v>0.025134438302044416</v>
      </c>
      <c r="F26" s="16">
        <v>0.025024441419170467</v>
      </c>
      <c r="G26" s="16">
        <v>0.025123024038544793</v>
      </c>
      <c r="H26" s="16">
        <v>0.024497519722778402</v>
      </c>
      <c r="I26" s="16">
        <v>0.02498110690196401</v>
      </c>
      <c r="J26" s="16">
        <v>0.023850051627516765</v>
      </c>
      <c r="K26" s="16">
        <v>0.0243934123012816</v>
      </c>
      <c r="L26" s="16">
        <v>0.023218028908330655</v>
      </c>
      <c r="M26" s="17" t="s">
        <v>34</v>
      </c>
      <c r="N26" s="18">
        <f>((L26/B26)^(1/10))-1</f>
        <v>-0.012681662828564422</v>
      </c>
      <c r="O26" s="18">
        <f>((E26/B26)^(1/3))-1</f>
        <v>-0.015976909984404153</v>
      </c>
      <c r="P26" s="18">
        <f>((L26/E26)^(1/7))-1</f>
        <v>-0.011266038150896773</v>
      </c>
      <c r="Q26" s="19">
        <f>L26/B26-1</f>
        <v>-0.11981891553711677</v>
      </c>
    </row>
    <row r="27" spans="1:17" ht="15">
      <c r="A27" t="s">
        <v>35</v>
      </c>
      <c r="B27" s="16">
        <v>1.1029144452561979</v>
      </c>
      <c r="C27" s="16">
        <v>1.0962054840893962</v>
      </c>
      <c r="D27" s="16">
        <v>1.0910217076531321</v>
      </c>
      <c r="E27" s="16">
        <v>1.0803440466403456</v>
      </c>
      <c r="F27" s="16">
        <v>1.0828853887672738</v>
      </c>
      <c r="G27" s="16">
        <v>1.0870283297196668</v>
      </c>
      <c r="H27" s="16">
        <v>1.0659660629263303</v>
      </c>
      <c r="I27" s="16">
        <v>1.0960804412185048</v>
      </c>
      <c r="J27" s="16">
        <v>1.0519647884246108</v>
      </c>
      <c r="K27" s="16">
        <v>1.0851006802382903</v>
      </c>
      <c r="L27" s="16">
        <v>1.0421947100998123</v>
      </c>
      <c r="M27" s="17" t="s">
        <v>36</v>
      </c>
      <c r="N27" s="18">
        <f>((L27/B27)^(1/10))-1</f>
        <v>-0.005646735317327067</v>
      </c>
      <c r="O27" s="18">
        <f>((E27/B27)^(1/3))-1</f>
        <v>-0.006868509768488296</v>
      </c>
      <c r="P27" s="18">
        <f>((L27/E27)^(1/7))-1</f>
        <v>-0.00512265768381015</v>
      </c>
      <c r="Q27" s="19">
        <f>L27/B27-1</f>
        <v>-0.055053894177875984</v>
      </c>
    </row>
    <row r="28" ht="15">
      <c r="P28" s="18"/>
    </row>
    <row r="29" ht="15">
      <c r="P29" s="18"/>
    </row>
    <row r="30" spans="1:16" ht="15">
      <c r="A30" s="15"/>
      <c r="P30" s="18"/>
    </row>
    <row r="32" spans="15:19" ht="15">
      <c r="O32" s="17"/>
      <c r="P32" s="18"/>
      <c r="Q32" s="18"/>
      <c r="R32" s="18"/>
      <c r="S32" s="20"/>
    </row>
    <row r="33" spans="2:19" ht="1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7"/>
      <c r="P33" s="18"/>
      <c r="Q33" s="18"/>
      <c r="R33" s="18"/>
      <c r="S33" s="20"/>
    </row>
    <row r="35" s="17" customFormat="1" ht="15">
      <c r="A35" s="22"/>
    </row>
    <row r="36" s="17" customFormat="1" ht="15">
      <c r="A36" s="2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2010-08-13T09:01:07Z</dcterms:created>
  <dcterms:modified xsi:type="dcterms:W3CDTF">2010-08-13T09:02:58Z</dcterms:modified>
  <cp:category/>
  <cp:version/>
  <cp:contentType/>
  <cp:contentStatus/>
</cp:coreProperties>
</file>