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 activeTab="1"/>
  </bookViews>
  <sheets>
    <sheet name="Fig1" sheetId="1" r:id="rId1"/>
    <sheet name="Fig1 data" sheetId="2" r:id="rId2"/>
  </sheets>
  <externalReferences>
    <externalReference r:id="rId3"/>
    <externalReference r:id="rId4"/>
    <externalReference r:id="rId5"/>
    <externalReference r:id="rId6"/>
  </externalReferences>
  <definedNames>
    <definedName name="GDP_95_constant_prices">'[2]New Cronos'!$A$46:$IV$93</definedName>
    <definedName name="GIEC">'[3]New Cronos'!$A$15:$M$40</definedName>
    <definedName name="GIEC2002">'[2]New Cronos'!$A$1:$IV$43</definedName>
    <definedName name="NO2_EM_FACT">[4]OUT_FILE_NO2!$A$17:$P$256</definedName>
    <definedName name="SO2_EM_FACT">[4]OUT_FILE_SO2!$A$12:$L$203</definedName>
  </definedNames>
  <calcPr calcId="145621" fullCalcOnLoad="1"/>
</workbook>
</file>

<file path=xl/calcChain.xml><?xml version="1.0" encoding="utf-8"?>
<calcChain xmlns="http://schemas.openxmlformats.org/spreadsheetml/2006/main">
  <c r="B9" i="2" l="1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U6" i="2"/>
  <c r="W6" i="2" s="1"/>
  <c r="V6" i="2" s="1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W5" i="2"/>
  <c r="V5" i="2" s="1"/>
  <c r="W4" i="2"/>
  <c r="V4" i="2" s="1"/>
</calcChain>
</file>

<file path=xl/sharedStrings.xml><?xml version="1.0" encoding="utf-8"?>
<sst xmlns="http://schemas.openxmlformats.org/spreadsheetml/2006/main" count="14" uniqueCount="14">
  <si>
    <t>CSI 003 Figure 1. Emissions of primary and secondary fine (PM10) particulate matter (EEA member countries)</t>
  </si>
  <si>
    <t>Reduction</t>
  </si>
  <si>
    <t>... As %</t>
  </si>
  <si>
    <t>Particulate Emissions (&lt; 10 µm)</t>
  </si>
  <si>
    <t>Particulate Emissions (&lt; 2.5 µm)</t>
  </si>
  <si>
    <t>Particulate Emissions (2.5 - 10 µm)</t>
  </si>
  <si>
    <t>Index</t>
  </si>
  <si>
    <t>Metadata</t>
  </si>
  <si>
    <t>Geographical coverage:</t>
  </si>
  <si>
    <t>EEA-32</t>
  </si>
  <si>
    <t xml:space="preserve">Data source: </t>
  </si>
  <si>
    <t>Data from 2011 officially reported national total and sectoral emissions to UNECE/EMEP Convention on Long-Range Transboundary Atmospheric Pollution. Where emissions of primary PM10 were not reported by countries, emission estimates have been obtained from the RAINS PM10 model (IIASA).</t>
  </si>
  <si>
    <t xml:space="preserve">Note: </t>
  </si>
  <si>
    <t xml:space="preserve">Data for Greece, Iceland, Luxembourg and Turkey not available.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</si>
</sst>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1" fontId="2" fillId="0" borderId="1" xfId="0" applyNumberFormat="1" applyFont="1" applyBorder="1"/>
    <xf numFmtId="1" fontId="2" fillId="0" borderId="2" xfId="0" applyNumberFormat="1" applyFont="1" applyFill="1" applyBorder="1"/>
    <xf numFmtId="1" fontId="0" fillId="0" borderId="1" xfId="0" applyNumberFormat="1" applyBorder="1"/>
    <xf numFmtId="1" fontId="0" fillId="0" borderId="0" xfId="0" applyNumberFormat="1"/>
    <xf numFmtId="9" fontId="0" fillId="0" borderId="0" xfId="1" applyFont="1"/>
    <xf numFmtId="164" fontId="0" fillId="0" borderId="1" xfId="0" applyNumberFormat="1" applyBorder="1"/>
    <xf numFmtId="0" fontId="3" fillId="0" borderId="0" xfId="0" applyFont="1" applyFill="1" applyBorder="1"/>
    <xf numFmtId="0" fontId="4" fillId="0" borderId="0" xfId="0" applyFont="1"/>
    <xf numFmtId="0" fontId="5" fillId="0" borderId="0" xfId="0" applyFont="1"/>
    <xf numFmtId="0" fontId="1" fillId="0" borderId="0" xfId="0" applyNumberFormat="1" applyFont="1" applyBorder="1"/>
  </cellXfs>
  <cellStyles count="5">
    <cellStyle name="Normal" xfId="0" builtinId="0"/>
    <cellStyle name="Normal 2" xfId="2"/>
    <cellStyle name="Normal 2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691453940066796E-2"/>
          <c:y val="9.6247960848287226E-2"/>
          <c:w val="0.79578246392896757"/>
          <c:h val="0.74061990212071926"/>
        </c:manualLayout>
      </c:layout>
      <c:areaChart>
        <c:grouping val="stacked"/>
        <c:varyColors val="0"/>
        <c:ser>
          <c:idx val="1"/>
          <c:order val="0"/>
          <c:tx>
            <c:strRef>
              <c:f>'Fig1 data'!$A$5</c:f>
              <c:strCache>
                <c:ptCount val="1"/>
                <c:pt idx="0">
                  <c:v>Particulate Emissions (&lt; 2.5 µm)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'Fig1 data'!$B$3:$U$3</c:f>
              <c:numCache>
                <c:formatCode>0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'Fig1 data'!$B$5:$U$5</c:f>
              <c:numCache>
                <c:formatCode>0</c:formatCode>
                <c:ptCount val="20"/>
                <c:pt idx="0">
                  <c:v>2025.3350061149999</c:v>
                </c:pt>
                <c:pt idx="1">
                  <c:v>2047.0781122799999</c:v>
                </c:pt>
                <c:pt idx="2">
                  <c:v>2009.9412976449994</c:v>
                </c:pt>
                <c:pt idx="3">
                  <c:v>1967.8557134359996</c:v>
                </c:pt>
                <c:pt idx="4">
                  <c:v>1915.4567165439996</c:v>
                </c:pt>
                <c:pt idx="5">
                  <c:v>1878.1707149509998</c:v>
                </c:pt>
                <c:pt idx="6">
                  <c:v>1856.0623573049995</c:v>
                </c:pt>
                <c:pt idx="7">
                  <c:v>1814.3899594820002</c:v>
                </c:pt>
                <c:pt idx="8">
                  <c:v>1760.9201584169998</c:v>
                </c:pt>
                <c:pt idx="9">
                  <c:v>1709.4157952959999</c:v>
                </c:pt>
                <c:pt idx="10">
                  <c:v>1691.3108807300002</c:v>
                </c:pt>
                <c:pt idx="11">
                  <c:v>1677.3306732670001</c:v>
                </c:pt>
                <c:pt idx="12">
                  <c:v>1603.0530413239999</c:v>
                </c:pt>
                <c:pt idx="13">
                  <c:v>1581.4907204959998</c:v>
                </c:pt>
                <c:pt idx="14">
                  <c:v>1563.496385856</c:v>
                </c:pt>
                <c:pt idx="15">
                  <c:v>1515.8432528119995</c:v>
                </c:pt>
                <c:pt idx="16">
                  <c:v>1469.911282523</c:v>
                </c:pt>
                <c:pt idx="17">
                  <c:v>1438.0587709779998</c:v>
                </c:pt>
                <c:pt idx="18">
                  <c:v>1409.603983402</c:v>
                </c:pt>
                <c:pt idx="19">
                  <c:v>1345.3517399540001</c:v>
                </c:pt>
              </c:numCache>
            </c:numRef>
          </c:val>
        </c:ser>
        <c:ser>
          <c:idx val="0"/>
          <c:order val="1"/>
          <c:tx>
            <c:strRef>
              <c:f>'Fig1 data'!$A$6</c:f>
              <c:strCache>
                <c:ptCount val="1"/>
                <c:pt idx="0">
                  <c:v>Particulate Emissions (2.5 - 10 µm)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'Fig1 data'!$B$3:$U$3</c:f>
              <c:numCache>
                <c:formatCode>0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'Fig1 data'!$B$6:$U$6</c:f>
              <c:numCache>
                <c:formatCode>0.0</c:formatCode>
                <c:ptCount val="20"/>
                <c:pt idx="0">
                  <c:v>775.53358520999973</c:v>
                </c:pt>
                <c:pt idx="1">
                  <c:v>778.46650922399976</c:v>
                </c:pt>
                <c:pt idx="2">
                  <c:v>769.01620672600029</c:v>
                </c:pt>
                <c:pt idx="3">
                  <c:v>744.68898950299968</c:v>
                </c:pt>
                <c:pt idx="4">
                  <c:v>731.28418505900004</c:v>
                </c:pt>
                <c:pt idx="5">
                  <c:v>724.00468755100019</c:v>
                </c:pt>
                <c:pt idx="6">
                  <c:v>711.0039405760001</c:v>
                </c:pt>
                <c:pt idx="7">
                  <c:v>716.29312524899956</c:v>
                </c:pt>
                <c:pt idx="8">
                  <c:v>716.10117895999997</c:v>
                </c:pt>
                <c:pt idx="9">
                  <c:v>713.79870789200004</c:v>
                </c:pt>
                <c:pt idx="10">
                  <c:v>701.29197194499943</c:v>
                </c:pt>
                <c:pt idx="11">
                  <c:v>707.70176781999976</c:v>
                </c:pt>
                <c:pt idx="12">
                  <c:v>647.27557723499967</c:v>
                </c:pt>
                <c:pt idx="13">
                  <c:v>684.85355671599996</c:v>
                </c:pt>
                <c:pt idx="14">
                  <c:v>682.43467096199947</c:v>
                </c:pt>
                <c:pt idx="15">
                  <c:v>700.64911415800066</c:v>
                </c:pt>
                <c:pt idx="16">
                  <c:v>690.86281501800022</c:v>
                </c:pt>
                <c:pt idx="17">
                  <c:v>754.34681771500027</c:v>
                </c:pt>
                <c:pt idx="18">
                  <c:v>728.5534615969998</c:v>
                </c:pt>
                <c:pt idx="19">
                  <c:v>695.45412353399956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97472"/>
        <c:axId val="94299264"/>
      </c:areaChart>
      <c:areaChart>
        <c:grouping val="stacked"/>
        <c:varyColors val="0"/>
        <c:ser>
          <c:idx val="2"/>
          <c:order val="2"/>
          <c:tx>
            <c:v>Index</c:v>
          </c:tx>
          <c:spPr>
            <a:noFill/>
            <a:ln w="25400">
              <a:noFill/>
            </a:ln>
          </c:spPr>
          <c:cat>
            <c:numRef>
              <c:f>'Fig1 data'!$B$8:$S$8</c:f>
              <c:numCache>
                <c:formatCode>General</c:formatCode>
                <c:ptCount val="18"/>
                <c:pt idx="0">
                  <c:v>100</c:v>
                </c:pt>
                <c:pt idx="1">
                  <c:v>100.88101349186562</c:v>
                </c:pt>
                <c:pt idx="2">
                  <c:v>99.217703857229708</c:v>
                </c:pt>
                <c:pt idx="3">
                  <c:v>96.846553649122924</c:v>
                </c:pt>
                <c:pt idx="4">
                  <c:v>94.497146699442709</c:v>
                </c:pt>
                <c:pt idx="5">
                  <c:v>92.90601531830508</c:v>
                </c:pt>
                <c:pt idx="6">
                  <c:v>91.652507576822956</c:v>
                </c:pt>
                <c:pt idx="7">
                  <c:v>90.35351007073902</c:v>
                </c:pt>
                <c:pt idx="8">
                  <c:v>88.437613426383621</c:v>
                </c:pt>
                <c:pt idx="9">
                  <c:v>86.516536716264014</c:v>
                </c:pt>
                <c:pt idx="10">
                  <c:v>85.423602524070475</c:v>
                </c:pt>
                <c:pt idx="11">
                  <c:v>85.153314528002142</c:v>
                </c:pt>
                <c:pt idx="12">
                  <c:v>80.343955640362353</c:v>
                </c:pt>
                <c:pt idx="13">
                  <c:v>80.915766067406466</c:v>
                </c:pt>
                <c:pt idx="14">
                  <c:v>80.186948569248045</c:v>
                </c:pt>
                <c:pt idx="15">
                  <c:v>79.135892838208804</c:v>
                </c:pt>
                <c:pt idx="16">
                  <c:v>77.146571753971799</c:v>
                </c:pt>
                <c:pt idx="17">
                  <c:v>78.275917530848687</c:v>
                </c:pt>
              </c:numCache>
            </c:numRef>
          </c:cat>
          <c:val>
            <c:numRef>
              <c:f>'Fig1 data'!$B$6:$S$6</c:f>
              <c:numCache>
                <c:formatCode>0.0</c:formatCode>
                <c:ptCount val="18"/>
                <c:pt idx="0">
                  <c:v>775.53358520999973</c:v>
                </c:pt>
                <c:pt idx="1">
                  <c:v>778.46650922399976</c:v>
                </c:pt>
                <c:pt idx="2">
                  <c:v>769.01620672600029</c:v>
                </c:pt>
                <c:pt idx="3">
                  <c:v>744.68898950299968</c:v>
                </c:pt>
                <c:pt idx="4">
                  <c:v>731.28418505900004</c:v>
                </c:pt>
                <c:pt idx="5">
                  <c:v>724.00468755100019</c:v>
                </c:pt>
                <c:pt idx="6">
                  <c:v>711.0039405760001</c:v>
                </c:pt>
                <c:pt idx="7">
                  <c:v>716.29312524899956</c:v>
                </c:pt>
                <c:pt idx="8">
                  <c:v>716.10117895999997</c:v>
                </c:pt>
                <c:pt idx="9">
                  <c:v>713.79870789200004</c:v>
                </c:pt>
                <c:pt idx="10">
                  <c:v>701.29197194499943</c:v>
                </c:pt>
                <c:pt idx="11">
                  <c:v>707.70176781999976</c:v>
                </c:pt>
                <c:pt idx="12">
                  <c:v>647.27557723499967</c:v>
                </c:pt>
                <c:pt idx="13">
                  <c:v>684.85355671599996</c:v>
                </c:pt>
                <c:pt idx="14">
                  <c:v>682.43467096199947</c:v>
                </c:pt>
                <c:pt idx="15">
                  <c:v>700.64911415800066</c:v>
                </c:pt>
                <c:pt idx="16">
                  <c:v>690.86281501800022</c:v>
                </c:pt>
                <c:pt idx="17">
                  <c:v>754.34681771500027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00800"/>
        <c:axId val="94302592"/>
      </c:areaChart>
      <c:catAx>
        <c:axId val="942974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429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99264"/>
        <c:scaling>
          <c:orientation val="minMax"/>
          <c:max val="3361.0423100000012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4297472"/>
        <c:crosses val="autoZero"/>
        <c:crossBetween val="midCat"/>
      </c:valAx>
      <c:catAx>
        <c:axId val="94300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302592"/>
        <c:crosses val="autoZero"/>
        <c:auto val="1"/>
        <c:lblAlgn val="ctr"/>
        <c:lblOffset val="100"/>
        <c:noMultiLvlLbl val="0"/>
      </c:catAx>
      <c:valAx>
        <c:axId val="94302592"/>
        <c:scaling>
          <c:orientation val="minMax"/>
          <c:max val="12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4300800"/>
        <c:crosses val="max"/>
        <c:crossBetween val="midCat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9933458296730892E-2"/>
          <c:y val="0.93311584041309736"/>
          <c:w val="0.88235295397974756"/>
          <c:h val="5.54647996471853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25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5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8824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0.813</cdr:x>
      <cdr:y>0.0385</cdr:y>
    </cdr:from>
    <cdr:to>
      <cdr:x>0.9672</cdr:x>
      <cdr:y>0.07114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65047" y="215627"/>
          <a:ext cx="1415900" cy="1828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25" b="1" i="0" u="none" strike="noStrike" baseline="0">
              <a:solidFill>
                <a:srgbClr val="000000"/>
              </a:solidFill>
              <a:latin typeface="Verdana"/>
            </a:rPr>
            <a:t>Index (1990=100)</a:t>
          </a:r>
        </a:p>
      </cdr:txBody>
    </cdr:sp>
  </cdr:relSizeAnchor>
  <cdr:relSizeAnchor xmlns:cdr="http://schemas.openxmlformats.org/drawingml/2006/chartDrawing">
    <cdr:from>
      <cdr:x>0.01625</cdr:x>
      <cdr:y>0.01025</cdr:y>
    </cdr:from>
    <cdr:to>
      <cdr:x>0.08556</cdr:x>
      <cdr:y>0.04414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458" y="57407"/>
          <a:ext cx="618439" cy="1828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25" b="1" i="0" u="none" strike="noStrike" baseline="0">
              <a:solidFill>
                <a:srgbClr val="000000"/>
              </a:solidFill>
              <a:latin typeface="Verdana"/>
            </a:rPr>
            <a:t>ktonnes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I003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2004%20factsheets\draft%201\EN17_EU25_2002%20data%20-%20draft%20-%20pg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Emission%20factors%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"/>
      <sheetName val="Fig1 data"/>
      <sheetName val="Fig2"/>
      <sheetName val="Fig2 data"/>
      <sheetName val="Fig3"/>
      <sheetName val="Fig3 data"/>
      <sheetName val="Fig4"/>
      <sheetName val="Fig5"/>
      <sheetName val="Fig4-5 data"/>
      <sheetName val="Fig6"/>
      <sheetName val="Fig7"/>
      <sheetName val="Fig6-7 data"/>
    </sheetNames>
    <sheetDataSet>
      <sheetData sheetId="1">
        <row r="3">
          <cell r="B3">
            <v>1990</v>
          </cell>
          <cell r="C3">
            <v>1991</v>
          </cell>
          <cell r="D3">
            <v>1992</v>
          </cell>
          <cell r="E3">
            <v>1993</v>
          </cell>
          <cell r="F3">
            <v>1994</v>
          </cell>
          <cell r="G3">
            <v>1995</v>
          </cell>
          <cell r="H3">
            <v>1996</v>
          </cell>
          <cell r="I3">
            <v>1997</v>
          </cell>
          <cell r="J3">
            <v>1998</v>
          </cell>
          <cell r="K3">
            <v>1999</v>
          </cell>
          <cell r="L3">
            <v>2000</v>
          </cell>
          <cell r="M3">
            <v>2001</v>
          </cell>
          <cell r="N3">
            <v>2002</v>
          </cell>
          <cell r="O3">
            <v>2003</v>
          </cell>
          <cell r="P3">
            <v>2004</v>
          </cell>
          <cell r="Q3">
            <v>2005</v>
          </cell>
          <cell r="R3">
            <v>2006</v>
          </cell>
          <cell r="S3">
            <v>2007</v>
          </cell>
          <cell r="T3">
            <v>2008</v>
          </cell>
          <cell r="U3">
            <v>2009</v>
          </cell>
        </row>
        <row r="5">
          <cell r="A5" t="str">
            <v>Particulate Emissions (&lt; 2.5 µm)</v>
          </cell>
          <cell r="B5">
            <v>2025.3350061149999</v>
          </cell>
          <cell r="C5">
            <v>2047.0781122799999</v>
          </cell>
          <cell r="D5">
            <v>2009.9412976449994</v>
          </cell>
          <cell r="E5">
            <v>1967.8557134359996</v>
          </cell>
          <cell r="F5">
            <v>1915.4567165439996</v>
          </cell>
          <cell r="G5">
            <v>1878.1707149509998</v>
          </cell>
          <cell r="H5">
            <v>1856.0623573049995</v>
          </cell>
          <cell r="I5">
            <v>1814.3899594820002</v>
          </cell>
          <cell r="J5">
            <v>1760.9201584169998</v>
          </cell>
          <cell r="K5">
            <v>1709.4157952959999</v>
          </cell>
          <cell r="L5">
            <v>1691.3108807300002</v>
          </cell>
          <cell r="M5">
            <v>1677.3306732670001</v>
          </cell>
          <cell r="N5">
            <v>1603.0530413239999</v>
          </cell>
          <cell r="O5">
            <v>1581.4907204959998</v>
          </cell>
          <cell r="P5">
            <v>1563.496385856</v>
          </cell>
          <cell r="Q5">
            <v>1515.8432528119995</v>
          </cell>
          <cell r="R5">
            <v>1469.911282523</v>
          </cell>
          <cell r="S5">
            <v>1438.0587709779998</v>
          </cell>
          <cell r="T5">
            <v>1409.603983402</v>
          </cell>
          <cell r="U5">
            <v>1345.3517399540001</v>
          </cell>
        </row>
        <row r="6">
          <cell r="A6" t="str">
            <v>Particulate Emissions (2.5 - 10 µm)</v>
          </cell>
          <cell r="B6">
            <v>775.53358520999973</v>
          </cell>
          <cell r="C6">
            <v>778.46650922399976</v>
          </cell>
          <cell r="D6">
            <v>769.01620672600029</v>
          </cell>
          <cell r="E6">
            <v>744.68898950299968</v>
          </cell>
          <cell r="F6">
            <v>731.28418505900004</v>
          </cell>
          <cell r="G6">
            <v>724.00468755100019</v>
          </cell>
          <cell r="H6">
            <v>711.0039405760001</v>
          </cell>
          <cell r="I6">
            <v>716.29312524899956</v>
          </cell>
          <cell r="J6">
            <v>716.10117895999997</v>
          </cell>
          <cell r="K6">
            <v>713.79870789200004</v>
          </cell>
          <cell r="L6">
            <v>701.29197194499943</v>
          </cell>
          <cell r="M6">
            <v>707.70176781999976</v>
          </cell>
          <cell r="N6">
            <v>647.27557723499967</v>
          </cell>
          <cell r="O6">
            <v>684.85355671599996</v>
          </cell>
          <cell r="P6">
            <v>682.43467096199947</v>
          </cell>
          <cell r="Q6">
            <v>700.64911415800066</v>
          </cell>
          <cell r="R6">
            <v>690.86281501800022</v>
          </cell>
          <cell r="S6">
            <v>754.34681771500027</v>
          </cell>
          <cell r="T6">
            <v>728.5534615969998</v>
          </cell>
          <cell r="U6">
            <v>695.45412353399956</v>
          </cell>
        </row>
        <row r="8">
          <cell r="B8">
            <v>100</v>
          </cell>
          <cell r="C8">
            <v>100.88101349186562</v>
          </cell>
          <cell r="D8">
            <v>99.217703857229708</v>
          </cell>
          <cell r="E8">
            <v>96.846553649122924</v>
          </cell>
          <cell r="F8">
            <v>94.497146699442709</v>
          </cell>
          <cell r="G8">
            <v>92.90601531830508</v>
          </cell>
          <cell r="H8">
            <v>91.652507576822956</v>
          </cell>
          <cell r="I8">
            <v>90.35351007073902</v>
          </cell>
          <cell r="J8">
            <v>88.437613426383621</v>
          </cell>
          <cell r="K8">
            <v>86.516536716264014</v>
          </cell>
          <cell r="L8">
            <v>85.423602524070475</v>
          </cell>
          <cell r="M8">
            <v>85.153314528002142</v>
          </cell>
          <cell r="N8">
            <v>80.343955640362353</v>
          </cell>
          <cell r="O8">
            <v>80.915766067406466</v>
          </cell>
          <cell r="P8">
            <v>80.186948569248045</v>
          </cell>
          <cell r="Q8">
            <v>79.135892838208804</v>
          </cell>
          <cell r="R8">
            <v>77.146571753971799</v>
          </cell>
          <cell r="S8">
            <v>78.275917530848687</v>
          </cell>
        </row>
      </sheetData>
      <sheetData sheetId="3"/>
      <sheetData sheetId="5"/>
      <sheetData sheetId="8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6939475.5999999996</v>
          </cell>
          <cell r="J57">
            <v>7117360.5999999996</v>
          </cell>
          <cell r="K57">
            <v>7327327.5</v>
          </cell>
          <cell r="L57">
            <v>7538141.2999999998</v>
          </cell>
          <cell r="M57">
            <v>7806436.2999999998</v>
          </cell>
          <cell r="N57">
            <v>7937047.7000000002</v>
          </cell>
          <cell r="O57">
            <v>8021323.2000000002</v>
          </cell>
          <cell r="P57">
            <v>8089261.5999999996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6269425.9000000004</v>
          </cell>
          <cell r="G58">
            <v>6441829.0999999996</v>
          </cell>
          <cell r="H58">
            <v>6594580.5999999996</v>
          </cell>
          <cell r="I58">
            <v>6700626.5999999996</v>
          </cell>
          <cell r="J58">
            <v>6867062.0999999996</v>
          </cell>
          <cell r="K58">
            <v>7067612.5999999996</v>
          </cell>
          <cell r="L58">
            <v>7269938.5999999996</v>
          </cell>
          <cell r="M58">
            <v>7527394.9000000004</v>
          </cell>
          <cell r="N58">
            <v>7651321.5999999996</v>
          </cell>
          <cell r="O58">
            <v>7728691.4000000004</v>
          </cell>
          <cell r="P58">
            <v>7786280.2999999998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209755.71799999999</v>
          </cell>
          <cell r="H59">
            <v>221177.59299999999</v>
          </cell>
          <cell r="I59">
            <v>231373.73800000001</v>
          </cell>
          <cell r="J59">
            <v>242299.13699999999</v>
          </cell>
          <cell r="K59">
            <v>251405.367</v>
          </cell>
          <cell r="L59">
            <v>268916.09999999998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5037898.5999999996</v>
          </cell>
          <cell r="E60">
            <v>5114933.8</v>
          </cell>
          <cell r="F60">
            <v>5072901.7</v>
          </cell>
          <cell r="G60">
            <v>5193602.9000000004</v>
          </cell>
          <cell r="H60">
            <v>5309458.5999999996</v>
          </cell>
          <cell r="I60">
            <v>5384127.7000000002</v>
          </cell>
          <cell r="J60">
            <v>5509010.7999999998</v>
          </cell>
          <cell r="K60">
            <v>5666877.0999999996</v>
          </cell>
          <cell r="L60">
            <v>5826002.4000000004</v>
          </cell>
          <cell r="M60">
            <v>6028503.0999999996</v>
          </cell>
          <cell r="N60">
            <v>6232784.0999999996</v>
          </cell>
          <cell r="O60">
            <v>6286887.2999999998</v>
          </cell>
          <cell r="P60">
            <v>6316764.9000000004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5399345.7000000002</v>
          </cell>
          <cell r="I61">
            <v>5476136</v>
          </cell>
          <cell r="J61">
            <v>5604365.9000000004</v>
          </cell>
          <cell r="K61">
            <v>5765439.7000000002</v>
          </cell>
          <cell r="L61">
            <v>5927935.5</v>
          </cell>
          <cell r="M61">
            <v>6134971.7999999998</v>
          </cell>
          <cell r="N61">
            <v>6232784.0999999996</v>
          </cell>
          <cell r="O61">
            <v>6286887.2999999998</v>
          </cell>
          <cell r="P61">
            <v>6316764.9000000004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225907.20000000001</v>
          </cell>
          <cell r="L62">
            <v>233141.1</v>
          </cell>
          <cell r="M62">
            <v>242100.5</v>
          </cell>
          <cell r="N62">
            <v>243638.39999999999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134101.79999999999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149048.79999999999</v>
          </cell>
          <cell r="L63">
            <v>152976.5</v>
          </cell>
          <cell r="M63">
            <v>157309</v>
          </cell>
          <cell r="N63">
            <v>159758.79999999999</v>
          </cell>
          <cell r="O63">
            <v>161383.9</v>
          </cell>
          <cell r="P63">
            <v>162082.20000000001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0.31107384099336821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555041.19999999995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1126971.8999999999</v>
          </cell>
          <cell r="D67">
            <v>1138197.8999999999</v>
          </cell>
          <cell r="E67">
            <v>1155178.3</v>
          </cell>
          <cell r="F67">
            <v>1144929.3999999999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1265714.8999999999</v>
          </cell>
          <cell r="L67">
            <v>1306383.8999999999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0.22838129326915779</v>
          </cell>
        </row>
        <row r="68">
          <cell r="A68" t="str">
            <v>IE Ireland</v>
          </cell>
          <cell r="C68">
            <v>40447.199999999997</v>
          </cell>
          <cell r="D68">
            <v>41227.699999999997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73789.899999999994</v>
          </cell>
          <cell r="M68">
            <v>81228.7</v>
          </cell>
          <cell r="N68">
            <v>86257.600000000006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17838.400000000001</v>
          </cell>
          <cell r="M70">
            <v>19451</v>
          </cell>
          <cell r="N70">
            <v>19713.3</v>
          </cell>
          <cell r="O70">
            <v>20050.900000000001</v>
          </cell>
          <cell r="P70">
            <v>20477.599999999999</v>
          </cell>
          <cell r="Q70" t="str">
            <v>20961.6 f</v>
          </cell>
          <cell r="R70" t="str">
            <v>21621.3 f</v>
          </cell>
          <cell r="S70">
            <v>0.73060310771661841</v>
          </cell>
        </row>
        <row r="71">
          <cell r="A71" t="str">
            <v>NL Netherlands</v>
          </cell>
          <cell r="C71">
            <v>286217.90000000002</v>
          </cell>
          <cell r="D71">
            <v>293102.3</v>
          </cell>
          <cell r="E71">
            <v>297467.90000000002</v>
          </cell>
          <cell r="F71">
            <v>299405</v>
          </cell>
          <cell r="G71">
            <v>307981.8</v>
          </cell>
          <cell r="H71">
            <v>317323.09999999998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0.34809073786090949</v>
          </cell>
        </row>
        <row r="72">
          <cell r="A72" t="str">
            <v>AT Austria</v>
          </cell>
          <cell r="C72">
            <v>162491.70000000001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0.27492358071212242</v>
          </cell>
        </row>
        <row r="73">
          <cell r="A73" t="str">
            <v>PT Portugal</v>
          </cell>
          <cell r="C73">
            <v>75936.800000000003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0.33772689921092258</v>
          </cell>
        </row>
        <row r="74">
          <cell r="A74" t="str">
            <v>FI Finland</v>
          </cell>
          <cell r="C74">
            <v>103774.39999999999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192147.20000000001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0.29950741459580632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0.39699404480574718</v>
          </cell>
        </row>
        <row r="78">
          <cell r="A78" t="str">
            <v>NO Norway</v>
          </cell>
          <cell r="C78">
            <v>93678</v>
          </cell>
          <cell r="D78">
            <v>97065.600000000006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131299.20000000001</v>
          </cell>
          <cell r="M78">
            <v>135024.29999999999</v>
          </cell>
          <cell r="N78">
            <v>138705.60000000001</v>
          </cell>
          <cell r="O78">
            <v>140615.20000000001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0.48066354960609758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6269425.9000000004</v>
          </cell>
          <cell r="G79">
            <v>6441829.0999999996</v>
          </cell>
          <cell r="H79">
            <v>6594580.5999999996</v>
          </cell>
          <cell r="I79">
            <v>6700626.5999999996</v>
          </cell>
          <cell r="J79">
            <v>6867062.0999999996</v>
          </cell>
          <cell r="K79">
            <v>7067612.5999999996</v>
          </cell>
          <cell r="L79">
            <v>7269938.5999999996</v>
          </cell>
          <cell r="M79">
            <v>7527394.9000000004</v>
          </cell>
          <cell r="N79">
            <v>7651321.5999999996</v>
          </cell>
          <cell r="O79">
            <v>7728691.4000000004</v>
          </cell>
          <cell r="P79">
            <v>7786280.2999999998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9740.2999999999993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9133.7000000000007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8655.7000000000007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0.56775230459440973</v>
          </cell>
        </row>
        <row r="82">
          <cell r="A82" t="str">
            <v>CZ Czech Republic</v>
          </cell>
          <cell r="C82">
            <v>41773.777999999998</v>
          </cell>
          <cell r="D82">
            <v>36921.777999999998</v>
          </cell>
          <cell r="E82">
            <v>36734.752999999997</v>
          </cell>
          <cell r="F82">
            <v>36757.493999999999</v>
          </cell>
          <cell r="G82">
            <v>37573.322999999997</v>
          </cell>
          <cell r="H82">
            <v>39804.271000000001</v>
          </cell>
          <cell r="I82">
            <v>41513.430999999997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44449.599999999999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4.3635555299786466E-2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4292.6000000000004</v>
          </cell>
          <cell r="P83">
            <v>4513.3999999999996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32864.199999999997</v>
          </cell>
          <cell r="F84">
            <v>32667</v>
          </cell>
          <cell r="G84">
            <v>33614.400000000001</v>
          </cell>
          <cell r="H84">
            <v>34118.6</v>
          </cell>
          <cell r="I84">
            <v>34568.9</v>
          </cell>
          <cell r="J84">
            <v>36147.4</v>
          </cell>
          <cell r="K84">
            <v>37904.199999999997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4731.1000000000004</v>
          </cell>
          <cell r="H85">
            <v>4886.8</v>
          </cell>
          <cell r="I85">
            <v>5115.3999999999996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4403.8999999999996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133455.29999999999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30215.868999999999</v>
          </cell>
          <cell r="D89">
            <v>26263.393</v>
          </cell>
          <cell r="E89">
            <v>23972.170999999998</v>
          </cell>
          <cell r="F89">
            <v>24336.79</v>
          </cell>
          <cell r="G89">
            <v>25294.351999999999</v>
          </cell>
          <cell r="H89">
            <v>27100.186000000002</v>
          </cell>
          <cell r="I89">
            <v>28170.118999999999</v>
          </cell>
          <cell r="J89">
            <v>26464.960999999999</v>
          </cell>
          <cell r="K89">
            <v>25190.004000000001</v>
          </cell>
          <cell r="L89">
            <v>24900.400000000001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16633.400000000001</v>
          </cell>
          <cell r="K90">
            <v>17226.2</v>
          </cell>
          <cell r="L90">
            <v>18183</v>
          </cell>
          <cell r="M90">
            <v>18890.599999999999</v>
          </cell>
          <cell r="N90">
            <v>19396.599999999999</v>
          </cell>
          <cell r="O90">
            <v>20061.900000000001</v>
          </cell>
          <cell r="P90">
            <v>20516.400000000001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19256.099999999999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149078.39999999999</v>
          </cell>
          <cell r="K92">
            <v>153687.70000000001</v>
          </cell>
          <cell r="L92">
            <v>146450.70000000001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166091.70000000001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7"/>
  <sheetViews>
    <sheetView tabSelected="1" zoomScale="85" workbookViewId="0"/>
  </sheetViews>
  <sheetFormatPr defaultRowHeight="12.75" x14ac:dyDescent="0.2"/>
  <cols>
    <col min="1" max="1" width="38.85546875" customWidth="1"/>
  </cols>
  <sheetData>
    <row r="1" spans="1:23" x14ac:dyDescent="0.2">
      <c r="A1" s="1" t="s">
        <v>0</v>
      </c>
    </row>
    <row r="3" spans="1:23" x14ac:dyDescent="0.2">
      <c r="A3" s="2"/>
      <c r="B3" s="3">
        <v>1990</v>
      </c>
      <c r="C3" s="3">
        <v>1991</v>
      </c>
      <c r="D3" s="3">
        <v>1992</v>
      </c>
      <c r="E3" s="3">
        <v>1993</v>
      </c>
      <c r="F3" s="3">
        <v>1994</v>
      </c>
      <c r="G3" s="3">
        <v>1995</v>
      </c>
      <c r="H3" s="3">
        <v>1996</v>
      </c>
      <c r="I3" s="3">
        <v>1997</v>
      </c>
      <c r="J3" s="3">
        <v>1998</v>
      </c>
      <c r="K3" s="3">
        <v>1999</v>
      </c>
      <c r="L3" s="3">
        <v>2000</v>
      </c>
      <c r="M3" s="3">
        <v>2001</v>
      </c>
      <c r="N3" s="3">
        <v>2002</v>
      </c>
      <c r="O3" s="3">
        <v>2003</v>
      </c>
      <c r="P3" s="3">
        <v>2004</v>
      </c>
      <c r="Q3" s="3">
        <v>2005</v>
      </c>
      <c r="R3" s="3">
        <v>2006</v>
      </c>
      <c r="S3" s="3">
        <v>2007</v>
      </c>
      <c r="T3" s="3">
        <v>2008</v>
      </c>
      <c r="U3" s="3">
        <v>2009</v>
      </c>
      <c r="V3" s="4" t="s">
        <v>1</v>
      </c>
      <c r="W3" s="4" t="s">
        <v>2</v>
      </c>
    </row>
    <row r="4" spans="1:23" x14ac:dyDescent="0.2">
      <c r="A4" s="2" t="s">
        <v>3</v>
      </c>
      <c r="B4" s="5">
        <v>2800.8685913249997</v>
      </c>
      <c r="C4" s="5">
        <v>2825.5446215039997</v>
      </c>
      <c r="D4" s="5">
        <v>2778.9575043709997</v>
      </c>
      <c r="E4" s="5">
        <v>2712.5447029389993</v>
      </c>
      <c r="F4" s="5">
        <v>2646.7409016029997</v>
      </c>
      <c r="G4" s="5">
        <v>2602.175402502</v>
      </c>
      <c r="H4" s="5">
        <v>2567.0662978809996</v>
      </c>
      <c r="I4" s="5">
        <v>2530.6830847309998</v>
      </c>
      <c r="J4" s="5">
        <v>2477.0213373769998</v>
      </c>
      <c r="K4" s="5">
        <v>2423.214503188</v>
      </c>
      <c r="L4" s="5">
        <v>2392.6028526749997</v>
      </c>
      <c r="M4" s="5">
        <v>2385.0324410869998</v>
      </c>
      <c r="N4" s="5">
        <v>2250.3286185589996</v>
      </c>
      <c r="O4" s="5">
        <v>2266.3442772119997</v>
      </c>
      <c r="P4" s="5">
        <v>2245.9310568179994</v>
      </c>
      <c r="Q4" s="5">
        <v>2216.4923669700001</v>
      </c>
      <c r="R4" s="5">
        <v>2160.7740975410002</v>
      </c>
      <c r="S4" s="5">
        <v>2192.405588693</v>
      </c>
      <c r="T4" s="5">
        <v>2138.1574449989998</v>
      </c>
      <c r="U4" s="5">
        <v>2040.8058634879997</v>
      </c>
      <c r="V4" s="6">
        <f>W4*B4</f>
        <v>-760.06272783700012</v>
      </c>
      <c r="W4" s="7">
        <f>U4/B4-1</f>
        <v>-0.27136679321232959</v>
      </c>
    </row>
    <row r="5" spans="1:23" x14ac:dyDescent="0.2">
      <c r="A5" s="2" t="s">
        <v>4</v>
      </c>
      <c r="B5" s="5">
        <v>2025.3350061149999</v>
      </c>
      <c r="C5" s="5">
        <v>2047.0781122799999</v>
      </c>
      <c r="D5" s="5">
        <v>2009.9412976449994</v>
      </c>
      <c r="E5" s="5">
        <v>1967.8557134359996</v>
      </c>
      <c r="F5" s="5">
        <v>1915.4567165439996</v>
      </c>
      <c r="G5" s="5">
        <v>1878.1707149509998</v>
      </c>
      <c r="H5" s="5">
        <v>1856.0623573049995</v>
      </c>
      <c r="I5" s="5">
        <v>1814.3899594820002</v>
      </c>
      <c r="J5" s="5">
        <v>1760.9201584169998</v>
      </c>
      <c r="K5" s="5">
        <v>1709.4157952959999</v>
      </c>
      <c r="L5" s="5">
        <v>1691.3108807300002</v>
      </c>
      <c r="M5" s="5">
        <v>1677.3306732670001</v>
      </c>
      <c r="N5" s="5">
        <v>1603.0530413239999</v>
      </c>
      <c r="O5" s="5">
        <v>1581.4907204959998</v>
      </c>
      <c r="P5" s="5">
        <v>1563.496385856</v>
      </c>
      <c r="Q5" s="5">
        <v>1515.8432528119995</v>
      </c>
      <c r="R5" s="5">
        <v>1469.911282523</v>
      </c>
      <c r="S5" s="5">
        <v>1438.0587709779998</v>
      </c>
      <c r="T5" s="5">
        <v>1409.603983402</v>
      </c>
      <c r="U5" s="5">
        <v>1345.3517399540001</v>
      </c>
      <c r="V5" s="6">
        <f>W5*B5</f>
        <v>-679.98326616099996</v>
      </c>
      <c r="W5" s="7">
        <f>U5/B5-1</f>
        <v>-0.33573866254617535</v>
      </c>
    </row>
    <row r="6" spans="1:23" x14ac:dyDescent="0.2">
      <c r="A6" s="2" t="s">
        <v>5</v>
      </c>
      <c r="B6" s="8">
        <f>B4-B5</f>
        <v>775.53358520999973</v>
      </c>
      <c r="C6" s="8">
        <f t="shared" ref="C6:U6" si="0">C4-C5</f>
        <v>778.46650922399976</v>
      </c>
      <c r="D6" s="8">
        <f t="shared" si="0"/>
        <v>769.01620672600029</v>
      </c>
      <c r="E6" s="8">
        <f t="shared" si="0"/>
        <v>744.68898950299968</v>
      </c>
      <c r="F6" s="8">
        <f t="shared" si="0"/>
        <v>731.28418505900004</v>
      </c>
      <c r="G6" s="8">
        <f t="shared" si="0"/>
        <v>724.00468755100019</v>
      </c>
      <c r="H6" s="8">
        <f t="shared" si="0"/>
        <v>711.0039405760001</v>
      </c>
      <c r="I6" s="8">
        <f t="shared" si="0"/>
        <v>716.29312524899956</v>
      </c>
      <c r="J6" s="8">
        <f t="shared" si="0"/>
        <v>716.10117895999997</v>
      </c>
      <c r="K6" s="8">
        <f t="shared" si="0"/>
        <v>713.79870789200004</v>
      </c>
      <c r="L6" s="8">
        <f t="shared" si="0"/>
        <v>701.29197194499943</v>
      </c>
      <c r="M6" s="8">
        <f t="shared" si="0"/>
        <v>707.70176781999976</v>
      </c>
      <c r="N6" s="8">
        <f t="shared" si="0"/>
        <v>647.27557723499967</v>
      </c>
      <c r="O6" s="8">
        <f t="shared" si="0"/>
        <v>684.85355671599996</v>
      </c>
      <c r="P6" s="8">
        <f t="shared" si="0"/>
        <v>682.43467096199947</v>
      </c>
      <c r="Q6" s="8">
        <f t="shared" si="0"/>
        <v>700.64911415800066</v>
      </c>
      <c r="R6" s="8">
        <f t="shared" si="0"/>
        <v>690.86281501800022</v>
      </c>
      <c r="S6" s="8">
        <f t="shared" si="0"/>
        <v>754.34681771500027</v>
      </c>
      <c r="T6" s="8">
        <f t="shared" si="0"/>
        <v>728.5534615969998</v>
      </c>
      <c r="U6" s="8">
        <f t="shared" si="0"/>
        <v>695.45412353399956</v>
      </c>
      <c r="V6" s="6">
        <f>W6*B6</f>
        <v>-80.079461676000179</v>
      </c>
      <c r="W6" s="7">
        <f>U6/B6-1</f>
        <v>-0.10325724533814507</v>
      </c>
    </row>
    <row r="8" spans="1:23" x14ac:dyDescent="0.2">
      <c r="A8" s="9" t="s">
        <v>6</v>
      </c>
      <c r="B8" s="10">
        <f>B4/$B4*100</f>
        <v>100</v>
      </c>
      <c r="C8" s="10">
        <f t="shared" ref="C8:U8" si="1">C4/$B4*100</f>
        <v>100.88101349186562</v>
      </c>
      <c r="D8" s="10">
        <f t="shared" si="1"/>
        <v>99.217703857229708</v>
      </c>
      <c r="E8" s="10">
        <f t="shared" si="1"/>
        <v>96.846553649122924</v>
      </c>
      <c r="F8" s="10">
        <f t="shared" si="1"/>
        <v>94.497146699442709</v>
      </c>
      <c r="G8" s="10">
        <f t="shared" si="1"/>
        <v>92.90601531830508</v>
      </c>
      <c r="H8" s="10">
        <f t="shared" si="1"/>
        <v>91.652507576822956</v>
      </c>
      <c r="I8" s="10">
        <f t="shared" si="1"/>
        <v>90.35351007073902</v>
      </c>
      <c r="J8" s="10">
        <f t="shared" si="1"/>
        <v>88.437613426383621</v>
      </c>
      <c r="K8" s="10">
        <f t="shared" si="1"/>
        <v>86.516536716264014</v>
      </c>
      <c r="L8" s="10">
        <f t="shared" si="1"/>
        <v>85.423602524070475</v>
      </c>
      <c r="M8" s="10">
        <f t="shared" si="1"/>
        <v>85.153314528002142</v>
      </c>
      <c r="N8" s="10">
        <f t="shared" si="1"/>
        <v>80.343955640362353</v>
      </c>
      <c r="O8" s="10">
        <f t="shared" si="1"/>
        <v>80.915766067406466</v>
      </c>
      <c r="P8" s="10">
        <f t="shared" si="1"/>
        <v>80.186948569248045</v>
      </c>
      <c r="Q8" s="10">
        <f t="shared" si="1"/>
        <v>79.135892838208804</v>
      </c>
      <c r="R8" s="10">
        <f t="shared" si="1"/>
        <v>77.146571753971799</v>
      </c>
      <c r="S8" s="10">
        <f t="shared" si="1"/>
        <v>78.275917530848687</v>
      </c>
      <c r="T8" s="10">
        <f t="shared" si="1"/>
        <v>76.339084654718022</v>
      </c>
      <c r="U8" s="10">
        <f t="shared" si="1"/>
        <v>72.863320678767039</v>
      </c>
    </row>
    <row r="9" spans="1:23" x14ac:dyDescent="0.2">
      <c r="B9">
        <f>B4*1.2</f>
        <v>3361.0423095899996</v>
      </c>
    </row>
    <row r="13" spans="1:23" x14ac:dyDescent="0.2">
      <c r="A13" s="11" t="s">
        <v>7</v>
      </c>
    </row>
    <row r="14" spans="1:23" x14ac:dyDescent="0.2">
      <c r="A14" s="12" t="s">
        <v>8</v>
      </c>
      <c r="B14" s="12" t="s">
        <v>9</v>
      </c>
    </row>
    <row r="15" spans="1:23" x14ac:dyDescent="0.2">
      <c r="A15" s="12" t="s">
        <v>10</v>
      </c>
      <c r="B15" s="12" t="s">
        <v>11</v>
      </c>
    </row>
    <row r="16" spans="1:23" x14ac:dyDescent="0.2">
      <c r="A16" s="12" t="s">
        <v>12</v>
      </c>
      <c r="B16" s="12" t="s">
        <v>13</v>
      </c>
    </row>
    <row r="17" spans="2:2" x14ac:dyDescent="0.2">
      <c r="B17" s="12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Fig1 data</vt:lpstr>
      <vt:lpstr>Fig1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2011-10-18T13:19:12Z</dcterms:created>
  <dcterms:modified xsi:type="dcterms:W3CDTF">2011-10-18T13:20:11Z</dcterms:modified>
</cp:coreProperties>
</file>