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540" windowHeight="6645" tabRatio="913" activeTab="10"/>
  </bookViews>
  <sheets>
    <sheet name="Comments" sheetId="1" r:id="rId1"/>
    <sheet name="all regions" sheetId="2" r:id="rId2"/>
    <sheet name="All_ecosystems" sheetId="3" r:id="rId3"/>
    <sheet name="Marine" sheetId="4" r:id="rId4"/>
    <sheet name="Coastal" sheetId="5" r:id="rId5"/>
    <sheet name="Wetlands" sheetId="6" r:id="rId6"/>
    <sheet name="Freshwater" sheetId="7" r:id="rId7"/>
    <sheet name="Agro-eco" sheetId="8" r:id="rId8"/>
    <sheet name="Grassland" sheetId="9" r:id="rId9"/>
    <sheet name="Scrubs" sheetId="10" r:id="rId10"/>
    <sheet name="Forest" sheetId="11" r:id="rId11"/>
    <sheet name="Ice_Polar" sheetId="12" r:id="rId12"/>
    <sheet name="Rock" sheetId="13" r:id="rId13"/>
    <sheet name="Mountains" sheetId="14" r:id="rId14"/>
    <sheet name="Underground" sheetId="15" r:id="rId15"/>
  </sheets>
  <definedNames>
    <definedName name="EXTRACT" localSheetId="4">'Coastal'!#REF!</definedName>
    <definedName name="EXTRACT" localSheetId="11">'Ice_Polar'!#REF!</definedName>
  </definedNames>
  <calcPr fullCalcOnLoad="1"/>
</workbook>
</file>

<file path=xl/sharedStrings.xml><?xml version="1.0" encoding="utf-8"?>
<sst xmlns="http://schemas.openxmlformats.org/spreadsheetml/2006/main" count="382" uniqueCount="73">
  <si>
    <t>region</t>
  </si>
  <si>
    <t>MATL</t>
  </si>
  <si>
    <t>U2</t>
  </si>
  <si>
    <t>MBAL</t>
  </si>
  <si>
    <t>U1</t>
  </si>
  <si>
    <t>MMAC</t>
  </si>
  <si>
    <t>MMED</t>
  </si>
  <si>
    <t>ATL</t>
  </si>
  <si>
    <t>BOR</t>
  </si>
  <si>
    <t>CON</t>
  </si>
  <si>
    <t>MED</t>
  </si>
  <si>
    <t>MAC</t>
  </si>
  <si>
    <t>FV</t>
  </si>
  <si>
    <t>ALP</t>
  </si>
  <si>
    <t>Total</t>
  </si>
  <si>
    <t>PAN</t>
  </si>
  <si>
    <t>Number of Habitat assessments per conservation status</t>
  </si>
  <si>
    <t>Only assessments with following agricultural practices are considered: habitat type fully dependent on agricultural management (D).</t>
  </si>
  <si>
    <t>Only assessments with following agricultural practices are considered: relationship with extensive farming practices holds true for only some sub-types or for part of their distribution (M)</t>
  </si>
  <si>
    <t>Only assessments with following agricultural practices are considered: habitat partially dependent (usually agricultural management blocks secondary succession) (P)</t>
  </si>
  <si>
    <t>Favourable</t>
  </si>
  <si>
    <t>Unfav-Inad</t>
  </si>
  <si>
    <t>Unfav-Bad</t>
  </si>
  <si>
    <t>Unknown</t>
  </si>
  <si>
    <t>Forest</t>
  </si>
  <si>
    <t>Grasslands</t>
  </si>
  <si>
    <t>Lakes &amp; Rivers</t>
  </si>
  <si>
    <t>Rocks</t>
  </si>
  <si>
    <t>Scrubs</t>
  </si>
  <si>
    <t>Wetlands</t>
  </si>
  <si>
    <t>Agro</t>
  </si>
  <si>
    <t>all</t>
  </si>
  <si>
    <t>marine part</t>
  </si>
  <si>
    <t>terrrestrial art</t>
  </si>
  <si>
    <t>*Unknown=NA+XX+XU</t>
  </si>
  <si>
    <t>all regions</t>
  </si>
  <si>
    <t>All regions</t>
  </si>
  <si>
    <t>The following habitats were not used in statistics because their conservation status were not estimated</t>
  </si>
  <si>
    <t>31A0</t>
  </si>
  <si>
    <t>Lakes and rivers</t>
  </si>
  <si>
    <t>Transylvanian hot-spring lotus beds</t>
  </si>
  <si>
    <t>40B0</t>
  </si>
  <si>
    <t>Scrub, Mountains</t>
  </si>
  <si>
    <t>Rhodope Potentilla fruticosa thickets</t>
  </si>
  <si>
    <t>40C0</t>
  </si>
  <si>
    <t>Scrub</t>
  </si>
  <si>
    <t>Ponto-Sarmatic deciduous thickets</t>
  </si>
  <si>
    <t>62C0</t>
  </si>
  <si>
    <t>Agricultural, Grassland</t>
  </si>
  <si>
    <t>Ponto-Sarmatic steppes</t>
  </si>
  <si>
    <t>62D0</t>
  </si>
  <si>
    <t>Grassland, Agricultural, Mountains</t>
  </si>
  <si>
    <t>Oro-Moesian acidophilous grasslands</t>
  </si>
  <si>
    <t>91AA</t>
  </si>
  <si>
    <t>Eastern white oak woods</t>
  </si>
  <si>
    <t>91BA</t>
  </si>
  <si>
    <t>Moesian silver fir forests</t>
  </si>
  <si>
    <t>91CA</t>
  </si>
  <si>
    <t>Rhodopide and Balkan Range Scots pine forests</t>
  </si>
  <si>
    <t>91S0</t>
  </si>
  <si>
    <t>Western Pontic beech forests</t>
  </si>
  <si>
    <t>91V0</t>
  </si>
  <si>
    <t>Dacian Beech forests (Symphyto-Fagion)</t>
  </si>
  <si>
    <t>91W0</t>
  </si>
  <si>
    <t>Moesian beech forests</t>
  </si>
  <si>
    <t>91X0</t>
  </si>
  <si>
    <t>Dobrogean beech forests</t>
  </si>
  <si>
    <t>91Y0</t>
  </si>
  <si>
    <t>Dacian oak &amp; hornbeam forests</t>
  </si>
  <si>
    <t>91Z0</t>
  </si>
  <si>
    <t>Moesian silver lime woods</t>
  </si>
  <si>
    <t>95A0</t>
  </si>
  <si>
    <t>High oro-Mediterranean pine forests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</si>
</sst>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"/>
    <numFmt numFmtId="175" formatCode="&quot;Vrai&quot;;&quot;Vrai&quot;;&quot;Faux&quot;"/>
    <numFmt numFmtId="176" formatCode="&quot;Actif&quot;;&quot;Actif&quot;;&quot;Inactif&quot;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9.25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sz val="8.25"/>
      <name val="Arial"/>
      <family val="2"/>
    </font>
    <font>
      <sz val="9.25"/>
      <name val="Arial"/>
      <family val="0"/>
    </font>
    <font>
      <sz val="4.25"/>
      <name val="Arial"/>
      <family val="0"/>
    </font>
    <font>
      <sz val="10"/>
      <color indexed="8"/>
      <name val="Arial"/>
      <family val="0"/>
    </font>
    <font>
      <sz val="4.75"/>
      <name val="Arial"/>
      <family val="0"/>
    </font>
    <font>
      <b/>
      <sz val="10.75"/>
      <name val="Arial"/>
      <family val="2"/>
    </font>
    <font>
      <b/>
      <sz val="8"/>
      <name val="Arial"/>
      <family val="2"/>
    </font>
    <font>
      <sz val="3.5"/>
      <name val="Arial"/>
      <family val="0"/>
    </font>
    <font>
      <sz val="4.5"/>
      <name val="Arial"/>
      <family val="0"/>
    </font>
    <font>
      <sz val="5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NumberFormat="1" applyBorder="1" applyAlignment="1">
      <alignment/>
    </xf>
    <xf numFmtId="174" fontId="0" fillId="0" borderId="1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" fontId="1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NumberFormat="1" applyBorder="1" applyAlignment="1">
      <alignment/>
    </xf>
    <xf numFmtId="0" fontId="12" fillId="0" borderId="3" xfId="19" applyFont="1" applyFill="1" applyBorder="1" applyAlignment="1">
      <alignment wrapText="1"/>
      <protection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Forest!$I$14:$L$14</c:f>
              <c:strCache>
                <c:ptCount val="4"/>
                <c:pt idx="0">
                  <c:v>Favourable</c:v>
                </c:pt>
                <c:pt idx="1">
                  <c:v>Unfav-Inad</c:v>
                </c:pt>
                <c:pt idx="2">
                  <c:v>Unfav-Bad</c:v>
                </c:pt>
                <c:pt idx="3">
                  <c:v>Unknown</c:v>
                </c:pt>
              </c:strCache>
            </c:strRef>
          </c:cat>
          <c:val>
            <c:numRef>
              <c:f>Forest!$I$15:$L$15</c:f>
              <c:numCache>
                <c:ptCount val="4"/>
                <c:pt idx="0">
                  <c:v>39</c:v>
                </c:pt>
                <c:pt idx="1">
                  <c:v>53</c:v>
                </c:pt>
                <c:pt idx="2">
                  <c:v>65</c:v>
                </c:pt>
                <c:pt idx="3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all regions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Marine!$H$14</c:f>
              <c:strCache>
                <c:ptCount val="1"/>
                <c:pt idx="0">
                  <c:v>All regions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Marine!$I$13:$L$13</c:f>
              <c:strCache/>
            </c:strRef>
          </c:cat>
          <c:val>
            <c:numRef>
              <c:f>Marine!$I$14:$L$14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Habitats per biogeographic area in Coastal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5"/>
          <c:w val="0.9"/>
          <c:h val="0.82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Coastal!$B$4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Coastal!$H$6:$H$14</c:f>
              <c:strCache/>
            </c:strRef>
          </c:cat>
          <c:val>
            <c:numRef>
              <c:f>Coastal!$B$6:$B$14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Coastal!$C$4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Coastal!$H$6:$H$14</c:f>
              <c:strCache/>
            </c:strRef>
          </c:cat>
          <c:val>
            <c:numRef>
              <c:f>Coastal!$C$6:$C$14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Coastal!$D$4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Coastal!$H$6:$H$14</c:f>
              <c:strCache/>
            </c:strRef>
          </c:cat>
          <c:val>
            <c:numRef>
              <c:f>Coastal!$D$6:$D$14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Coastal!$E$4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cat>
            <c:strRef>
              <c:f>Coastal!$H$6:$H$14</c:f>
              <c:strCache/>
            </c:strRef>
          </c:cat>
          <c:val>
            <c:numRef>
              <c:f>Coastal!$E$6:$E$14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gapWidth val="40"/>
        <c:axId val="47823430"/>
        <c:axId val="27757687"/>
      </c:barChart>
      <c:catAx>
        <c:axId val="47823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757687"/>
        <c:crosses val="autoZero"/>
        <c:auto val="1"/>
        <c:lblOffset val="100"/>
        <c:noMultiLvlLbl val="0"/>
      </c:catAx>
      <c:valAx>
        <c:axId val="27757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23430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5725"/>
          <c:y val="0.40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all regions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Coastal!$I$16:$L$16</c:f>
              <c:strCache/>
            </c:strRef>
          </c:cat>
          <c:val>
            <c:numRef>
              <c:f>Coastal!$I$27:$L$27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terrestrial parts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Coastal!$I$16:$L$16</c:f>
              <c:strCache/>
            </c:strRef>
          </c:cat>
          <c:val>
            <c:numRef>
              <c:f>Coastal!$I$28:$L$28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marine part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Coastal!$I$16:$L$16</c:f>
              <c:strCache/>
            </c:strRef>
          </c:cat>
          <c:val>
            <c:numRef>
              <c:f>Coastal!$I$29:$L$29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Habitats per biogeographic area in Wetlands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5"/>
          <c:w val="0.925"/>
          <c:h val="0.82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Wetlands!$B$4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Wetlands!$I$5:$I$11</c:f>
              <c:strCache/>
            </c:strRef>
          </c:cat>
          <c:val>
            <c:numRef>
              <c:f>Wetlands!$B$5:$B$11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Wetlands!$C$4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Wetlands!$I$5:$I$11</c:f>
              <c:strCache/>
            </c:strRef>
          </c:cat>
          <c:val>
            <c:numRef>
              <c:f>Wetlands!$C$5:$C$11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Wetlands!$D$4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Wetlands!$I$5:$I$11</c:f>
              <c:strCache/>
            </c:strRef>
          </c:cat>
          <c:val>
            <c:numRef>
              <c:f>Wetlands!$D$5:$D$11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Wetlands!$E$4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Wetlands!$I$5:$I$11</c:f>
              <c:strCache/>
            </c:strRef>
          </c:cat>
          <c:val>
            <c:numRef>
              <c:f>Wetlands!$E$5:$E$11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Wetlands!$F$4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Wetlands!$I$5:$I$11</c:f>
              <c:strCache/>
            </c:strRef>
          </c:cat>
          <c:val>
            <c:numRef>
              <c:f>Wetlands!#REF!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40"/>
        <c:axId val="48492592"/>
        <c:axId val="33780145"/>
      </c:barChart>
      <c:catAx>
        <c:axId val="48492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80145"/>
        <c:crosses val="autoZero"/>
        <c:auto val="1"/>
        <c:lblOffset val="100"/>
        <c:noMultiLvlLbl val="0"/>
      </c:catAx>
      <c:valAx>
        <c:axId val="33780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492592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Wetlands!$I$14:$L$14</c:f>
              <c:strCache/>
            </c:strRef>
          </c:cat>
          <c:val>
            <c:numRef>
              <c:f>Wetlands!$I$15:$L$15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Habitats per biogeographic area in freshwaters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75"/>
          <c:w val="0.8525"/>
          <c:h val="0.8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Freshwater!$B$4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Freshwater!$H$5:$H$11</c:f>
              <c:strCache/>
            </c:strRef>
          </c:cat>
          <c:val>
            <c:numRef>
              <c:f>Freshwater!$B$5:$B$11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Freshwater!$C$4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Freshwater!$H$5:$H$11</c:f>
              <c:strCache/>
            </c:strRef>
          </c:cat>
          <c:val>
            <c:numRef>
              <c:f>Freshwater!$C$5:$C$11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Freshwater!$D$4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Freshwater!$H$5:$H$11</c:f>
              <c:strCache/>
            </c:strRef>
          </c:cat>
          <c:val>
            <c:numRef>
              <c:f>Freshwater!$D$5:$D$11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Freshwater!$E$4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Freshwater!$H$5:$H$11</c:f>
              <c:strCache/>
            </c:strRef>
          </c:cat>
          <c:val>
            <c:numRef>
              <c:f>Freshwater!$E$5:$E$11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40"/>
        <c:axId val="35585850"/>
        <c:axId val="51837195"/>
      </c:barChart>
      <c:catAx>
        <c:axId val="35585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37195"/>
        <c:crosses val="autoZero"/>
        <c:auto val="1"/>
        <c:lblOffset val="100"/>
        <c:noMultiLvlLbl val="0"/>
      </c:catAx>
      <c:valAx>
        <c:axId val="51837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585850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605"/>
          <c:y val="0.3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Freshwater!$I$14:$L$14</c:f>
              <c:strCache/>
            </c:strRef>
          </c:cat>
          <c:val>
            <c:numRef>
              <c:f>Freshwater!$I$15:$L$15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Habitats per biogeographic area in Agro ecosystem (no consideration of agricultural practices)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25"/>
          <c:w val="0.89925"/>
          <c:h val="0.76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'Agro-eco'!$B$4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'Agro-eco'!$H$5:$H$11</c:f>
              <c:strCache/>
            </c:strRef>
          </c:cat>
          <c:val>
            <c:numRef>
              <c:f>'Agro-eco'!$B$5:$B$11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'Agro-eco'!$C$4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'Agro-eco'!$H$5:$H$11</c:f>
              <c:strCache/>
            </c:strRef>
          </c:cat>
          <c:val>
            <c:numRef>
              <c:f>'Agro-eco'!$C$5:$C$11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'Agro-eco'!$D$4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'Agro-eco'!$H$5:$H$11</c:f>
              <c:strCache/>
            </c:strRef>
          </c:cat>
          <c:val>
            <c:numRef>
              <c:f>'Agro-eco'!$D$5:$D$11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'Agro-eco'!$E$4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'Agro-eco'!$H$5:$H$11</c:f>
              <c:strCache/>
            </c:strRef>
          </c:cat>
          <c:val>
            <c:numRef>
              <c:f>'Agro-eco'!$E$5:$E$11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40"/>
        <c:axId val="63881572"/>
        <c:axId val="38063237"/>
      </c:barChart>
      <c:catAx>
        <c:axId val="63881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63237"/>
        <c:crosses val="autoZero"/>
        <c:auto val="1"/>
        <c:lblOffset val="100"/>
        <c:noMultiLvlLbl val="0"/>
      </c:catAx>
      <c:valAx>
        <c:axId val="38063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81572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6575"/>
          <c:y val="0.40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17925"/>
          <c:w val="0.56075"/>
          <c:h val="0.58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Grassland!$I$15:$L$15</c:f>
              <c:strCache>
                <c:ptCount val="4"/>
                <c:pt idx="0">
                  <c:v>Favourable</c:v>
                </c:pt>
                <c:pt idx="1">
                  <c:v>Unfav-Inad</c:v>
                </c:pt>
                <c:pt idx="2">
                  <c:v>Unfav-Bad</c:v>
                </c:pt>
                <c:pt idx="3">
                  <c:v>Unknown</c:v>
                </c:pt>
              </c:strCache>
            </c:strRef>
          </c:cat>
          <c:val>
            <c:numRef>
              <c:f>Grassland!$I$16:$L$16</c:f>
              <c:numCache>
                <c:ptCount val="4"/>
                <c:pt idx="0">
                  <c:v>7</c:v>
                </c:pt>
                <c:pt idx="1">
                  <c:v>31</c:v>
                </c:pt>
                <c:pt idx="2">
                  <c:v>78</c:v>
                </c:pt>
                <c:pt idx="3">
                  <c:v>27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Habitats per biogeographic area in Agricultural ecosystem with D practices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425"/>
          <c:w val="0.89725"/>
          <c:h val="0.75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'Agro-eco'!$B$39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'Agro-eco'!$I$40:$I$45</c:f>
              <c:strCache/>
            </c:strRef>
          </c:cat>
          <c:val>
            <c:numRef>
              <c:f>'Agro-eco'!$B$40:$B$45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'Agro-eco'!$C$39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'Agro-eco'!$I$40:$I$45</c:f>
              <c:strCache/>
            </c:strRef>
          </c:cat>
          <c:val>
            <c:numRef>
              <c:f>'Agro-eco'!$C$40:$C$45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'Agro-eco'!$D$39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'Agro-eco'!$I$40:$I$45</c:f>
              <c:strCache/>
            </c:strRef>
          </c:cat>
          <c:val>
            <c:numRef>
              <c:f>'Agro-eco'!$D$40:$D$45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'Agro-eco'!$E$39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'Agro-eco'!$I$40:$I$45</c:f>
              <c:strCache/>
            </c:strRef>
          </c:cat>
          <c:val>
            <c:numRef>
              <c:f>'Agro-eco'!$E$40:$E$45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40"/>
        <c:axId val="7024814"/>
        <c:axId val="63223327"/>
      </c:barChart>
      <c:catAx>
        <c:axId val="7024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23327"/>
        <c:crosses val="autoZero"/>
        <c:auto val="1"/>
        <c:lblOffset val="100"/>
        <c:noMultiLvlLbl val="0"/>
      </c:catAx>
      <c:valAx>
        <c:axId val="6322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24814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6475"/>
          <c:y val="0.39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Habitats per biogeographic area in Agricultural ecosystem with M practices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35"/>
          <c:w val="0.90175"/>
          <c:h val="0.75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'Agro-eco'!$B$50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'Agro-eco'!$I$51:$I$57</c:f>
              <c:strCache/>
            </c:strRef>
          </c:cat>
          <c:val>
            <c:numRef>
              <c:f>'Agro-eco'!$B$51:$B$57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'Agro-eco'!$C$50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'Agro-eco'!$I$51:$I$57</c:f>
              <c:strCache/>
            </c:strRef>
          </c:cat>
          <c:val>
            <c:numRef>
              <c:f>'Agro-eco'!$C$51:$C$57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'Agro-eco'!$D$50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'Agro-eco'!$I$51:$I$57</c:f>
              <c:strCache/>
            </c:strRef>
          </c:cat>
          <c:val>
            <c:numRef>
              <c:f>'Agro-eco'!$D$51:$D$57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'Agro-eco'!$E$50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'Agro-eco'!$I$51:$I$57</c:f>
              <c:strCache/>
            </c:strRef>
          </c:cat>
          <c:val>
            <c:numRef>
              <c:f>'Agro-eco'!$E$51:$E$57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40"/>
        <c:axId val="32139032"/>
        <c:axId val="20815833"/>
      </c:barChart>
      <c:catAx>
        <c:axId val="321390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15833"/>
        <c:crosses val="autoZero"/>
        <c:auto val="1"/>
        <c:lblOffset val="100"/>
        <c:noMultiLvlLbl val="0"/>
      </c:catAx>
      <c:valAx>
        <c:axId val="20815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3903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6575"/>
          <c:y val="0.40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Habitats per biogeographic area in Agricultural ecosystem with P practices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675"/>
          <c:w val="0.895"/>
          <c:h val="0.76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'Agro-eco'!$B$62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'Agro-eco'!$I$63:$I$69</c:f>
              <c:strCache/>
            </c:strRef>
          </c:cat>
          <c:val>
            <c:numRef>
              <c:f>'Agro-eco'!$B$63:$B$69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'Agro-eco'!$C$62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'Agro-eco'!$I$63:$I$69</c:f>
              <c:strCache/>
            </c:strRef>
          </c:cat>
          <c:val>
            <c:numRef>
              <c:f>'Agro-eco'!$C$63:$C$69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'Agro-eco'!$D$62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'Agro-eco'!$I$63:$I$69</c:f>
              <c:strCache/>
            </c:strRef>
          </c:cat>
          <c:val>
            <c:numRef>
              <c:f>'Agro-eco'!$D$63:$D$69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'Agro-eco'!$E$62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'Agro-eco'!$I$63:$I$69</c:f>
              <c:strCache/>
            </c:strRef>
          </c:cat>
          <c:val>
            <c:numRef>
              <c:f>'Agro-eco'!$E$63:$E$69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40"/>
        <c:axId val="53124770"/>
        <c:axId val="8360883"/>
      </c:barChart>
      <c:catAx>
        <c:axId val="53124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60883"/>
        <c:crosses val="autoZero"/>
        <c:auto val="1"/>
        <c:lblOffset val="100"/>
        <c:noMultiLvlLbl val="0"/>
      </c:catAx>
      <c:valAx>
        <c:axId val="8360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24770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63"/>
          <c:y val="0.40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1255"/>
          <c:w val="0.4295"/>
          <c:h val="0.65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'Agro-eco'!$M$2:$P$2</c:f>
              <c:strCache/>
            </c:strRef>
          </c:cat>
          <c:val>
            <c:numRef>
              <c:f>'Agro-eco'!$M$3:$P$3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Habitats per biogeographic area in Grassland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25"/>
          <c:w val="0.83625"/>
          <c:h val="0.82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Grassland!$B$4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Grassland!$K$5:$K$11</c:f>
              <c:strCache/>
            </c:strRef>
          </c:cat>
          <c:val>
            <c:numRef>
              <c:f>Grassland!$B$5:$B$11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Grassland!$C$4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Grassland!$K$5:$K$11</c:f>
              <c:strCache/>
            </c:strRef>
          </c:cat>
          <c:val>
            <c:numRef>
              <c:f>Grassland!$C$5:$C$11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Grassland!$D$4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Grassland!$K$5:$K$11</c:f>
              <c:strCache/>
            </c:strRef>
          </c:cat>
          <c:val>
            <c:numRef>
              <c:f>Grassland!$D$5:$D$11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Grassland!$E$4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Grassland!$K$5:$K$11</c:f>
              <c:strCache/>
            </c:strRef>
          </c:cat>
          <c:val>
            <c:numRef>
              <c:f>Grassland!$E$5:$E$11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40"/>
        <c:axId val="8139084"/>
        <c:axId val="6142893"/>
      </c:barChart>
      <c:catAx>
        <c:axId val="8139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2893"/>
        <c:crosses val="autoZero"/>
        <c:auto val="1"/>
        <c:lblOffset val="100"/>
        <c:noMultiLvlLbl val="0"/>
      </c:catAx>
      <c:valAx>
        <c:axId val="614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39084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515"/>
          <c:y val="0.33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"/>
          <c:y val="0.17225"/>
          <c:w val="0.56475"/>
          <c:h val="0.6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Grassland!$I$15:$L$15</c:f>
              <c:strCache/>
            </c:strRef>
          </c:cat>
          <c:val>
            <c:numRef>
              <c:f>Grassland!$I$16:$L$16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Habitats per biogeographic area in Heaths &amp; Scrubs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75"/>
          <c:w val="0.867"/>
          <c:h val="0.8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Scrubs!$B$4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Scrubs!$I$5:$I$11</c:f>
              <c:strCache/>
            </c:strRef>
          </c:cat>
          <c:val>
            <c:numRef>
              <c:f>Scrubs!$B$5:$B$11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Scrubs!$C$4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Scrubs!$I$5:$I$11</c:f>
              <c:strCache/>
            </c:strRef>
          </c:cat>
          <c:val>
            <c:numRef>
              <c:f>Scrubs!$C$5:$C$11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Scrubs!$D$4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Scrubs!$I$5:$I$11</c:f>
              <c:strCache/>
            </c:strRef>
          </c:cat>
          <c:val>
            <c:numRef>
              <c:f>Scrubs!$D$5:$D$11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Scrubs!$E$4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Scrubs!$I$5:$I$11</c:f>
              <c:strCache/>
            </c:strRef>
          </c:cat>
          <c:val>
            <c:numRef>
              <c:f>Scrubs!$E$5:$E$11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40"/>
        <c:axId val="55286038"/>
        <c:axId val="27812295"/>
      </c:barChart>
      <c:catAx>
        <c:axId val="55286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12295"/>
        <c:crosses val="autoZero"/>
        <c:auto val="1"/>
        <c:lblOffset val="100"/>
        <c:noMultiLvlLbl val="0"/>
      </c:catAx>
      <c:valAx>
        <c:axId val="2781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86038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71"/>
          <c:y val="0.2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Scrubs!$I$14:$L$14</c:f>
              <c:strCache/>
            </c:strRef>
          </c:cat>
          <c:val>
            <c:numRef>
              <c:f>Scrubs!$I$15:$L$15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Coastal-MMAC (number of Habitats)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Coastal!$A$13</c:f>
              <c:strCache>
                <c:ptCount val="1"/>
                <c:pt idx="0">
                  <c:v>BOR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969696"/>
              </a:solidFill>
            </c:spPr>
          </c:dPt>
          <c:dPt>
            <c:idx val="5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Coastal!$B$4:$F$4</c:f>
              <c:strCache>
                <c:ptCount val="5"/>
                <c:pt idx="0">
                  <c:v>FV</c:v>
                </c:pt>
                <c:pt idx="1">
                  <c:v>U1</c:v>
                </c:pt>
                <c:pt idx="2">
                  <c:v>U2</c:v>
                </c:pt>
                <c:pt idx="3">
                  <c:v>Unknown</c:v>
                </c:pt>
                <c:pt idx="4">
                  <c:v>XX</c:v>
                </c:pt>
              </c:strCache>
            </c:strRef>
          </c:cat>
          <c:val>
            <c:numRef>
              <c:f>Coastal!$B$13:$F$13</c:f>
              <c:numCache>
                <c:ptCount val="5"/>
                <c:pt idx="0">
                  <c:v>3</c:v>
                </c:pt>
                <c:pt idx="1">
                  <c:v>13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Coastal-MMAC (percentage of Habitats)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Coastal!$A$13</c:f>
              <c:strCache>
                <c:ptCount val="1"/>
                <c:pt idx="0">
                  <c:v>BOR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969696"/>
              </a:solidFill>
            </c:spPr>
          </c:dPt>
          <c:dPt>
            <c:idx val="5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Coastal!$B$4:$F$4</c:f>
              <c:strCache>
                <c:ptCount val="5"/>
                <c:pt idx="0">
                  <c:v>FV</c:v>
                </c:pt>
                <c:pt idx="1">
                  <c:v>U1</c:v>
                </c:pt>
                <c:pt idx="2">
                  <c:v>U2</c:v>
                </c:pt>
                <c:pt idx="3">
                  <c:v>Unknown</c:v>
                </c:pt>
                <c:pt idx="4">
                  <c:v>XX</c:v>
                </c:pt>
              </c:strCache>
            </c:strRef>
          </c:cat>
          <c:val>
            <c:numRef>
              <c:f>Coastal!$B$13:$F$13</c:f>
              <c:numCache>
                <c:ptCount val="5"/>
                <c:pt idx="0">
                  <c:v>3</c:v>
                </c:pt>
                <c:pt idx="1">
                  <c:v>13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1265"/>
          <c:w val="0.4295"/>
          <c:h val="0.66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'Agro-eco'!$M$2:$P$2</c:f>
              <c:strCache>
                <c:ptCount val="4"/>
                <c:pt idx="0">
                  <c:v>Favourable</c:v>
                </c:pt>
                <c:pt idx="1">
                  <c:v>Unfav-Inad</c:v>
                </c:pt>
                <c:pt idx="2">
                  <c:v>Unfav-Bad</c:v>
                </c:pt>
                <c:pt idx="3">
                  <c:v>Unknown</c:v>
                </c:pt>
              </c:strCache>
            </c:strRef>
          </c:cat>
          <c:val>
            <c:numRef>
              <c:f>'Agro-eco'!$M$3:$P$3</c:f>
              <c:numCache>
                <c:ptCount val="4"/>
                <c:pt idx="0">
                  <c:v>17</c:v>
                </c:pt>
                <c:pt idx="1">
                  <c:v>60</c:v>
                </c:pt>
                <c:pt idx="2">
                  <c:v>114</c:v>
                </c:pt>
                <c:pt idx="3">
                  <c:v>39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5"/>
          <c:y val="0.93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Coastal-MMED (number of Habitats)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Coastal!$A$14</c:f>
              <c:strCache>
                <c:ptCount val="1"/>
                <c:pt idx="0">
                  <c:v>ATL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969696"/>
              </a:solidFill>
            </c:spPr>
          </c:dPt>
          <c:dPt>
            <c:idx val="5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Coastal!$B$4:$F$4</c:f>
              <c:strCache>
                <c:ptCount val="5"/>
                <c:pt idx="0">
                  <c:v>FV</c:v>
                </c:pt>
                <c:pt idx="1">
                  <c:v>U1</c:v>
                </c:pt>
                <c:pt idx="2">
                  <c:v>U2</c:v>
                </c:pt>
                <c:pt idx="3">
                  <c:v>Unknown</c:v>
                </c:pt>
                <c:pt idx="4">
                  <c:v>XX</c:v>
                </c:pt>
              </c:strCache>
            </c:strRef>
          </c:cat>
          <c:val>
            <c:numRef>
              <c:f>Coastal!$B$14:$F$14</c:f>
              <c:numCache>
                <c:ptCount val="5"/>
                <c:pt idx="1">
                  <c:v>7</c:v>
                </c:pt>
                <c:pt idx="2">
                  <c:v>14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Coastal-MMED (percentage of Habitats)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Coastal!$A$14</c:f>
              <c:strCache>
                <c:ptCount val="1"/>
                <c:pt idx="0">
                  <c:v>ATL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969696"/>
              </a:solidFill>
            </c:spPr>
          </c:dPt>
          <c:dPt>
            <c:idx val="5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Coastal!$B$4:$F$4</c:f>
              <c:strCache>
                <c:ptCount val="5"/>
                <c:pt idx="0">
                  <c:v>FV</c:v>
                </c:pt>
                <c:pt idx="1">
                  <c:v>U1</c:v>
                </c:pt>
                <c:pt idx="2">
                  <c:v>U2</c:v>
                </c:pt>
                <c:pt idx="3">
                  <c:v>Unknown</c:v>
                </c:pt>
                <c:pt idx="4">
                  <c:v>XX</c:v>
                </c:pt>
              </c:strCache>
            </c:strRef>
          </c:cat>
          <c:val>
            <c:numRef>
              <c:f>Coastal!$B$14:$F$14</c:f>
              <c:numCache>
                <c:ptCount val="5"/>
                <c:pt idx="1">
                  <c:v>7</c:v>
                </c:pt>
                <c:pt idx="2">
                  <c:v>14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Habitats per biogeographic area in Forest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8915"/>
          <c:h val="0.82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Forest!$B$4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Forest!$K$5:$K$11</c:f>
              <c:strCache/>
            </c:strRef>
          </c:cat>
          <c:val>
            <c:numRef>
              <c:f>Forest!$B$5:$B$11</c:f>
              <c:numCache/>
            </c:numRef>
          </c:val>
        </c:ser>
        <c:ser>
          <c:idx val="1"/>
          <c:order val="1"/>
          <c:tx>
            <c:strRef>
              <c:f>Forest!$C$4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Forest!$K$5:$K$11</c:f>
              <c:strCache/>
            </c:strRef>
          </c:cat>
          <c:val>
            <c:numRef>
              <c:f>Forest!$C$5:$C$11</c:f>
              <c:numCache/>
            </c:numRef>
          </c:val>
        </c:ser>
        <c:ser>
          <c:idx val="2"/>
          <c:order val="2"/>
          <c:tx>
            <c:strRef>
              <c:f>Forest!$D$4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Forest!$K$5:$K$11</c:f>
              <c:strCache/>
            </c:strRef>
          </c:cat>
          <c:val>
            <c:numRef>
              <c:f>Forest!$D$5:$D$11</c:f>
              <c:numCache/>
            </c:numRef>
          </c:val>
        </c:ser>
        <c:ser>
          <c:idx val="3"/>
          <c:order val="3"/>
          <c:tx>
            <c:strRef>
              <c:f>Forest!$E$4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Forest!$K$5:$K$11</c:f>
              <c:strCache/>
            </c:strRef>
          </c:cat>
          <c:val>
            <c:numRef>
              <c:f>Forest!$E$5:$E$11</c:f>
              <c:numCache/>
            </c:numRef>
          </c:val>
        </c:ser>
        <c:overlap val="100"/>
        <c:gapWidth val="40"/>
        <c:axId val="48984064"/>
        <c:axId val="38203393"/>
      </c:barChart>
      <c:catAx>
        <c:axId val="48984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03393"/>
        <c:crosses val="autoZero"/>
        <c:auto val="1"/>
        <c:lblOffset val="100"/>
        <c:noMultiLvlLbl val="0"/>
      </c:catAx>
      <c:valAx>
        <c:axId val="38203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8406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5925"/>
          <c:y val="0.40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Forest!$I$14:$L$14</c:f>
              <c:strCache/>
            </c:strRef>
          </c:cat>
          <c:val>
            <c:numRef>
              <c:f>Forest!$I$15:$L$15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Habitats per biogeographic area in Ice/Polar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75"/>
          <c:w val="0.8685"/>
          <c:h val="0.77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Ice_Polar!$B$4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Ice_Polar!$J$5</c:f>
              <c:strCache/>
            </c:strRef>
          </c:cat>
          <c:val>
            <c:numRef>
              <c:f>Ice_Polar!$B$5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Ice_Polar!$C$4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Ice_Polar!$J$5</c:f>
              <c:strCache/>
            </c:strRef>
          </c:cat>
          <c:val>
            <c:numRef>
              <c:f>Ice_Polar!$C$5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Ice_Polar!$D$4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Ice_Polar!$J$5</c:f>
              <c:strCache/>
            </c:strRef>
          </c:cat>
          <c:val>
            <c:numRef>
              <c:f>Ice_Polar!$D$5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Ice_Polar!$E$4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Ice_Polar!$J$5</c:f>
              <c:strCache/>
            </c:strRef>
          </c:cat>
          <c:val>
            <c:numRef>
              <c:f>Ice_Polar!$E$5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40"/>
        <c:axId val="8286218"/>
        <c:axId val="7467099"/>
      </c:barChart>
      <c:catAx>
        <c:axId val="8286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467099"/>
        <c:crosses val="autoZero"/>
        <c:auto val="1"/>
        <c:lblOffset val="100"/>
        <c:noMultiLvlLbl val="0"/>
      </c:catAx>
      <c:valAx>
        <c:axId val="7467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86218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5075"/>
          <c:y val="0.36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Habitats per biogeographic area in Rock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88275"/>
          <c:h val="0.82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Rock!$B$4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Rock!$K$5:$K$11</c:f>
              <c:strCache/>
            </c:strRef>
          </c:cat>
          <c:val>
            <c:numRef>
              <c:f>Rock!$B$5:$B$11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Rock!$C$4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Rock!$K$5:$K$11</c:f>
              <c:strCache/>
            </c:strRef>
          </c:cat>
          <c:val>
            <c:numRef>
              <c:f>Rock!$C$5:$C$11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Rock!$D$4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Rock!$K$5:$K$11</c:f>
              <c:strCache/>
            </c:strRef>
          </c:cat>
          <c:val>
            <c:numRef>
              <c:f>Rock!$D$5:$D$11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3"/>
          <c:tx>
            <c:strRef>
              <c:f>Rock!$E$4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Rock!$K$5:$K$11</c:f>
              <c:strCache/>
            </c:strRef>
          </c:cat>
          <c:val>
            <c:numRef>
              <c:f>Rock!$E$5:$E$11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40"/>
        <c:axId val="95028"/>
        <c:axId val="855253"/>
      </c:barChart>
      <c:catAx>
        <c:axId val="95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5253"/>
        <c:crosses val="autoZero"/>
        <c:auto val="1"/>
        <c:lblOffset val="100"/>
        <c:noMultiLvlLbl val="0"/>
      </c:catAx>
      <c:valAx>
        <c:axId val="855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028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5725"/>
          <c:y val="0.41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Rock!$I$14:$L$14</c:f>
              <c:strCache/>
            </c:strRef>
          </c:cat>
          <c:val>
            <c:numRef>
              <c:f>Rock!$I$15:$L$15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Habitats per biogeographic area in Mountains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25"/>
          <c:w val="0.879"/>
          <c:h val="0.824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Mountains!$B$4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Mountains!$J$5:$J$11</c:f>
              <c:strCache/>
            </c:strRef>
          </c:cat>
          <c:val>
            <c:numRef>
              <c:f>Mountains!$B$5:$B$11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Mountains!$C$4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Mountains!$J$5:$J$11</c:f>
              <c:strCache/>
            </c:strRef>
          </c:cat>
          <c:val>
            <c:numRef>
              <c:f>Mountains!$C$5:$C$11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Mountains!$D$4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Mountains!$J$5:$J$11</c:f>
              <c:strCache/>
            </c:strRef>
          </c:cat>
          <c:val>
            <c:numRef>
              <c:f>Mountains!$D$5:$D$11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3"/>
          <c:tx>
            <c:strRef>
              <c:f>Mountains!$E$4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Mountains!$J$5:$J$11</c:f>
              <c:strCache/>
            </c:strRef>
          </c:cat>
          <c:val>
            <c:numRef>
              <c:f>Mountains!$E$5:$E$11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40"/>
        <c:axId val="7697278"/>
        <c:axId val="2166639"/>
      </c:barChart>
      <c:catAx>
        <c:axId val="7697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6639"/>
        <c:crosses val="autoZero"/>
        <c:auto val="1"/>
        <c:lblOffset val="100"/>
        <c:noMultiLvlLbl val="0"/>
      </c:catAx>
      <c:valAx>
        <c:axId val="2166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97278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4625"/>
          <c:y val="0.41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Mountains!$I$16:$L$16</c:f>
              <c:strCache/>
            </c:strRef>
          </c:cat>
          <c:val>
            <c:numRef>
              <c:f>Mountains!$I$17:$L$17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Habitats per biogeographic area in Underground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25"/>
          <c:w val="0.9"/>
          <c:h val="0.824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Underground!$B$4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Underground!$I$5:$I$15</c:f>
              <c:strCache/>
            </c:strRef>
          </c:cat>
          <c:val>
            <c:numRef>
              <c:f>Underground!$B$5:$B$15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Underground!$C$4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Underground!$I$5:$I$15</c:f>
              <c:strCache/>
            </c:strRef>
          </c:cat>
          <c:val>
            <c:numRef>
              <c:f>Underground!$C$5:$C$15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Underground!$D$4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Underground!$I$5:$I$15</c:f>
              <c:strCache/>
            </c:strRef>
          </c:cat>
          <c:val>
            <c:numRef>
              <c:f>Underground!$D$5:$D$15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3"/>
          <c:tx>
            <c:strRef>
              <c:f>Underground!$E$4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Underground!$I$5:$I$15</c:f>
              <c:strCache/>
            </c:strRef>
          </c:cat>
          <c:val>
            <c:numRef>
              <c:f>Underground!$E$5:$E$15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40"/>
        <c:axId val="19499752"/>
        <c:axId val="41280041"/>
      </c:barChart>
      <c:catAx>
        <c:axId val="19499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280041"/>
        <c:crosses val="autoZero"/>
        <c:auto val="1"/>
        <c:lblOffset val="100"/>
        <c:tickLblSkip val="1"/>
        <c:noMultiLvlLbl val="0"/>
      </c:catAx>
      <c:valAx>
        <c:axId val="41280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99752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5725"/>
          <c:y val="0.40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Freshwater!$I$14:$L$14</c:f>
              <c:strCache>
                <c:ptCount val="4"/>
                <c:pt idx="0">
                  <c:v>Favourable</c:v>
                </c:pt>
                <c:pt idx="1">
                  <c:v>Unfav-Inad</c:v>
                </c:pt>
                <c:pt idx="2">
                  <c:v>Unfav-Bad</c:v>
                </c:pt>
                <c:pt idx="3">
                  <c:v>Unknown</c:v>
                </c:pt>
              </c:strCache>
            </c:strRef>
          </c:cat>
          <c:val>
            <c:numRef>
              <c:f>Freshwater!$I$15:$L$15</c:f>
              <c:numCache>
                <c:ptCount val="4"/>
                <c:pt idx="0">
                  <c:v>13</c:v>
                </c:pt>
                <c:pt idx="1">
                  <c:v>28</c:v>
                </c:pt>
                <c:pt idx="2">
                  <c:v>25</c:v>
                </c:pt>
                <c:pt idx="3">
                  <c:v>18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Underground!$H$19</c:f>
              <c:strCache>
                <c:ptCount val="1"/>
                <c:pt idx="0">
                  <c:v>All regions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Underground!$I$18:$L$18</c:f>
              <c:strCache/>
            </c:strRef>
          </c:cat>
          <c:val>
            <c:numRef>
              <c:f>Underground!$I$19:$L$19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Wetlands!$I$14:$L$14</c:f>
              <c:strCache>
                <c:ptCount val="4"/>
                <c:pt idx="0">
                  <c:v>Favourable</c:v>
                </c:pt>
                <c:pt idx="1">
                  <c:v>Unfav-Inad</c:v>
                </c:pt>
                <c:pt idx="2">
                  <c:v>Unfav-Bad</c:v>
                </c:pt>
                <c:pt idx="3">
                  <c:v>Unknown</c:v>
                </c:pt>
              </c:strCache>
            </c:strRef>
          </c:cat>
          <c:val>
            <c:numRef>
              <c:f>Wetlands!$I$15:$L$15</c:f>
              <c:numCache>
                <c:ptCount val="4"/>
                <c:pt idx="0">
                  <c:v>11</c:v>
                </c:pt>
                <c:pt idx="1">
                  <c:v>32</c:v>
                </c:pt>
                <c:pt idx="2">
                  <c:v>79</c:v>
                </c:pt>
                <c:pt idx="3">
                  <c:v>22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Rock!$I$14:$L$14</c:f>
              <c:strCache>
                <c:ptCount val="4"/>
                <c:pt idx="0">
                  <c:v>Favourable</c:v>
                </c:pt>
                <c:pt idx="1">
                  <c:v>Unfav-Inad</c:v>
                </c:pt>
                <c:pt idx="2">
                  <c:v>Unfav-Bad</c:v>
                </c:pt>
                <c:pt idx="3">
                  <c:v>Unknown</c:v>
                </c:pt>
              </c:strCache>
            </c:strRef>
          </c:cat>
          <c:val>
            <c:numRef>
              <c:f>Rock!$I$15:$L$15</c:f>
              <c:numCache>
                <c:ptCount val="4"/>
                <c:pt idx="0">
                  <c:v>39</c:v>
                </c:pt>
                <c:pt idx="1">
                  <c:v>22</c:v>
                </c:pt>
                <c:pt idx="2">
                  <c:v>16</c:v>
                </c:pt>
                <c:pt idx="3">
                  <c:v>18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Scrubs!$I$14:$L$14</c:f>
              <c:strCache>
                <c:ptCount val="4"/>
                <c:pt idx="0">
                  <c:v>Favourable</c:v>
                </c:pt>
                <c:pt idx="1">
                  <c:v>Unfav-Inad</c:v>
                </c:pt>
                <c:pt idx="2">
                  <c:v>Unfav-Bad</c:v>
                </c:pt>
                <c:pt idx="3">
                  <c:v>Unknown</c:v>
                </c:pt>
              </c:strCache>
            </c:strRef>
          </c:cat>
          <c:val>
            <c:numRef>
              <c:f>Scrubs!$I$15:$L$15</c:f>
              <c:numCache>
                <c:ptCount val="4"/>
                <c:pt idx="0">
                  <c:v>13</c:v>
                </c:pt>
                <c:pt idx="1">
                  <c:v>30</c:v>
                </c:pt>
                <c:pt idx="2">
                  <c:v>27</c:v>
                </c:pt>
                <c:pt idx="3">
                  <c:v>25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Habitats type per biogeographic area in grouped ecosystems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75"/>
          <c:w val="0.8915"/>
          <c:h val="0.82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All_ecosystems!$B$4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All_ecosystems!$J$5:$J$15</c:f>
              <c:strCache/>
            </c:strRef>
          </c:cat>
          <c:val>
            <c:numRef>
              <c:f>All_ecosystems!$B$5:$B$15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All_ecosystems!$C$4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All_ecosystems!$J$5:$J$15</c:f>
              <c:strCache/>
            </c:strRef>
          </c:cat>
          <c:val>
            <c:numRef>
              <c:f>All_ecosystems!$C$5:$C$15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All_ecosystems!$D$4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All_ecosystems!$J$5:$J$15</c:f>
              <c:strCache/>
            </c:strRef>
          </c:cat>
          <c:val>
            <c:numRef>
              <c:f>All_ecosystems!$D$5:$D$15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3"/>
          <c:tx>
            <c:strRef>
              <c:f>All_ecosystems!$E$4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All_ecosystems!$J$5:$J$15</c:f>
              <c:strCache/>
            </c:strRef>
          </c:cat>
          <c:val>
            <c:numRef>
              <c:f>All_ecosystems!$E$5:$E$15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40"/>
        <c:axId val="24187346"/>
        <c:axId val="16359523"/>
      </c:barChart>
      <c:catAx>
        <c:axId val="24187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359523"/>
        <c:crosses val="autoZero"/>
        <c:auto val="1"/>
        <c:lblOffset val="100"/>
        <c:tickLblSkip val="1"/>
        <c:noMultiLvlLbl val="0"/>
      </c:catAx>
      <c:valAx>
        <c:axId val="1635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8734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5925"/>
          <c:y val="0.3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Conservation status of Habitats per biogeographic area in Marine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75"/>
          <c:w val="0.87875"/>
          <c:h val="0.77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Marine!$B$4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Marine!$I$5:$I$8</c:f>
              <c:strCache/>
            </c:strRef>
          </c:cat>
          <c:val>
            <c:numRef>
              <c:f>Marine!$B$5:$B$8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Marine!$C$4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</c:spPr>
          </c:dPt>
          <c:cat>
            <c:strRef>
              <c:f>Marine!$I$5:$I$8</c:f>
              <c:strCache/>
            </c:strRef>
          </c:cat>
          <c:val>
            <c:numRef>
              <c:f>Marine!$C$5:$C$8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Marine!$D$4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Marine!$I$5:$I$8</c:f>
              <c:strCache/>
            </c:strRef>
          </c:cat>
          <c:val>
            <c:numRef>
              <c:f>Marine!$D$5:$D$8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Marine!$E$4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Marine!$I$5:$I$8</c:f>
              <c:strCache/>
            </c:strRef>
          </c:cat>
          <c:val>
            <c:numRef>
              <c:f>Marine!$E$5:$E$8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gapWidth val="40"/>
        <c:axId val="13017980"/>
        <c:axId val="50052957"/>
      </c:barChart>
      <c:catAx>
        <c:axId val="130179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052957"/>
        <c:crosses val="autoZero"/>
        <c:auto val="1"/>
        <c:lblOffset val="100"/>
        <c:noMultiLvlLbl val="0"/>
      </c:catAx>
      <c:valAx>
        <c:axId val="5005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017980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5325"/>
          <c:y val="0.3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276225</xdr:colOff>
      <xdr:row>15</xdr:row>
      <xdr:rowOff>133350</xdr:rowOff>
    </xdr:to>
    <xdr:graphicFrame>
      <xdr:nvGraphicFramePr>
        <xdr:cNvPr id="1" name="Chart 9"/>
        <xdr:cNvGraphicFramePr/>
      </xdr:nvGraphicFramePr>
      <xdr:xfrm>
        <a:off x="0" y="485775"/>
        <a:ext cx="25622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8</xdr:col>
      <xdr:colOff>219075</xdr:colOff>
      <xdr:row>15</xdr:row>
      <xdr:rowOff>85725</xdr:rowOff>
    </xdr:to>
    <xdr:graphicFrame>
      <xdr:nvGraphicFramePr>
        <xdr:cNvPr id="2" name="Chart 10"/>
        <xdr:cNvGraphicFramePr/>
      </xdr:nvGraphicFramePr>
      <xdr:xfrm>
        <a:off x="3810000" y="485775"/>
        <a:ext cx="250507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3</xdr:row>
      <xdr:rowOff>0</xdr:rowOff>
    </xdr:from>
    <xdr:to>
      <xdr:col>12</xdr:col>
      <xdr:colOff>276225</xdr:colOff>
      <xdr:row>15</xdr:row>
      <xdr:rowOff>104775</xdr:rowOff>
    </xdr:to>
    <xdr:graphicFrame>
      <xdr:nvGraphicFramePr>
        <xdr:cNvPr id="3" name="Chart 11"/>
        <xdr:cNvGraphicFramePr/>
      </xdr:nvGraphicFramePr>
      <xdr:xfrm>
        <a:off x="6858000" y="485775"/>
        <a:ext cx="2562225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238125</xdr:colOff>
      <xdr:row>31</xdr:row>
      <xdr:rowOff>95250</xdr:rowOff>
    </xdr:to>
    <xdr:graphicFrame>
      <xdr:nvGraphicFramePr>
        <xdr:cNvPr id="4" name="Chart 12"/>
        <xdr:cNvGraphicFramePr/>
      </xdr:nvGraphicFramePr>
      <xdr:xfrm>
        <a:off x="0" y="3238500"/>
        <a:ext cx="2524125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8</xdr:col>
      <xdr:colOff>390525</xdr:colOff>
      <xdr:row>31</xdr:row>
      <xdr:rowOff>104775</xdr:rowOff>
    </xdr:to>
    <xdr:graphicFrame>
      <xdr:nvGraphicFramePr>
        <xdr:cNvPr id="5" name="Chart 13"/>
        <xdr:cNvGraphicFramePr/>
      </xdr:nvGraphicFramePr>
      <xdr:xfrm>
        <a:off x="3810000" y="3238500"/>
        <a:ext cx="2676525" cy="1885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20</xdr:row>
      <xdr:rowOff>0</xdr:rowOff>
    </xdr:from>
    <xdr:to>
      <xdr:col>12</xdr:col>
      <xdr:colOff>390525</xdr:colOff>
      <xdr:row>31</xdr:row>
      <xdr:rowOff>123825</xdr:rowOff>
    </xdr:to>
    <xdr:graphicFrame>
      <xdr:nvGraphicFramePr>
        <xdr:cNvPr id="6" name="Chart 14"/>
        <xdr:cNvGraphicFramePr/>
      </xdr:nvGraphicFramePr>
      <xdr:xfrm>
        <a:off x="6858000" y="3238500"/>
        <a:ext cx="2676525" cy="1905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752475</xdr:colOff>
      <xdr:row>35</xdr:row>
      <xdr:rowOff>133350</xdr:rowOff>
    </xdr:from>
    <xdr:to>
      <xdr:col>7</xdr:col>
      <xdr:colOff>714375</xdr:colOff>
      <xdr:row>48</xdr:row>
      <xdr:rowOff>66675</xdr:rowOff>
    </xdr:to>
    <xdr:graphicFrame>
      <xdr:nvGraphicFramePr>
        <xdr:cNvPr id="7" name="Chart 15"/>
        <xdr:cNvGraphicFramePr/>
      </xdr:nvGraphicFramePr>
      <xdr:xfrm>
        <a:off x="3038475" y="5800725"/>
        <a:ext cx="3009900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31</xdr:row>
      <xdr:rowOff>66675</xdr:rowOff>
    </xdr:from>
    <xdr:to>
      <xdr:col>23</xdr:col>
      <xdr:colOff>0</xdr:colOff>
      <xdr:row>46</xdr:row>
      <xdr:rowOff>95250</xdr:rowOff>
    </xdr:to>
    <xdr:graphicFrame>
      <xdr:nvGraphicFramePr>
        <xdr:cNvPr id="1" name="Chart 17"/>
        <xdr:cNvGraphicFramePr/>
      </xdr:nvGraphicFramePr>
      <xdr:xfrm>
        <a:off x="17526000" y="5114925"/>
        <a:ext cx="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0</xdr:colOff>
      <xdr:row>46</xdr:row>
      <xdr:rowOff>152400</xdr:rowOff>
    </xdr:from>
    <xdr:to>
      <xdr:col>23</xdr:col>
      <xdr:colOff>0</xdr:colOff>
      <xdr:row>62</xdr:row>
      <xdr:rowOff>28575</xdr:rowOff>
    </xdr:to>
    <xdr:graphicFrame>
      <xdr:nvGraphicFramePr>
        <xdr:cNvPr id="2" name="Chart 18"/>
        <xdr:cNvGraphicFramePr/>
      </xdr:nvGraphicFramePr>
      <xdr:xfrm>
        <a:off x="17526000" y="7629525"/>
        <a:ext cx="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0</xdr:colOff>
      <xdr:row>31</xdr:row>
      <xdr:rowOff>57150</xdr:rowOff>
    </xdr:from>
    <xdr:to>
      <xdr:col>23</xdr:col>
      <xdr:colOff>0</xdr:colOff>
      <xdr:row>46</xdr:row>
      <xdr:rowOff>95250</xdr:rowOff>
    </xdr:to>
    <xdr:graphicFrame>
      <xdr:nvGraphicFramePr>
        <xdr:cNvPr id="3" name="Chart 19"/>
        <xdr:cNvGraphicFramePr/>
      </xdr:nvGraphicFramePr>
      <xdr:xfrm>
        <a:off x="17526000" y="5105400"/>
        <a:ext cx="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0</xdr:colOff>
      <xdr:row>46</xdr:row>
      <xdr:rowOff>142875</xdr:rowOff>
    </xdr:from>
    <xdr:to>
      <xdr:col>23</xdr:col>
      <xdr:colOff>0</xdr:colOff>
      <xdr:row>62</xdr:row>
      <xdr:rowOff>28575</xdr:rowOff>
    </xdr:to>
    <xdr:graphicFrame>
      <xdr:nvGraphicFramePr>
        <xdr:cNvPr id="4" name="Chart 20"/>
        <xdr:cNvGraphicFramePr/>
      </xdr:nvGraphicFramePr>
      <xdr:xfrm>
        <a:off x="17526000" y="7620000"/>
        <a:ext cx="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12</xdr:row>
      <xdr:rowOff>114300</xdr:rowOff>
    </xdr:from>
    <xdr:to>
      <xdr:col>5</xdr:col>
      <xdr:colOff>742950</xdr:colOff>
      <xdr:row>30</xdr:row>
      <xdr:rowOff>19050</xdr:rowOff>
    </xdr:to>
    <xdr:graphicFrame>
      <xdr:nvGraphicFramePr>
        <xdr:cNvPr id="5" name="Chart 21"/>
        <xdr:cNvGraphicFramePr/>
      </xdr:nvGraphicFramePr>
      <xdr:xfrm>
        <a:off x="66675" y="2076450"/>
        <a:ext cx="4486275" cy="2828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66675</xdr:colOff>
      <xdr:row>13</xdr:row>
      <xdr:rowOff>9525</xdr:rowOff>
    </xdr:from>
    <xdr:to>
      <xdr:col>11</xdr:col>
      <xdr:colOff>666750</xdr:colOff>
      <xdr:row>31</xdr:row>
      <xdr:rowOff>47625</xdr:rowOff>
    </xdr:to>
    <xdr:graphicFrame>
      <xdr:nvGraphicFramePr>
        <xdr:cNvPr id="6" name="Chart 36"/>
        <xdr:cNvGraphicFramePr/>
      </xdr:nvGraphicFramePr>
      <xdr:xfrm>
        <a:off x="5400675" y="2133600"/>
        <a:ext cx="3648075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114300</xdr:rowOff>
    </xdr:from>
    <xdr:to>
      <xdr:col>5</xdr:col>
      <xdr:colOff>742950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66675" y="1266825"/>
        <a:ext cx="44862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5</xdr:col>
      <xdr:colOff>714375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38100" y="2076450"/>
        <a:ext cx="4486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14</xdr:row>
      <xdr:rowOff>123825</xdr:rowOff>
    </xdr:from>
    <xdr:to>
      <xdr:col>12</xdr:col>
      <xdr:colOff>9525</xdr:colOff>
      <xdr:row>31</xdr:row>
      <xdr:rowOff>85725</xdr:rowOff>
    </xdr:to>
    <xdr:graphicFrame>
      <xdr:nvGraphicFramePr>
        <xdr:cNvPr id="2" name="Chart 2"/>
        <xdr:cNvGraphicFramePr/>
      </xdr:nvGraphicFramePr>
      <xdr:xfrm>
        <a:off x="5343525" y="2419350"/>
        <a:ext cx="3810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114300</xdr:rowOff>
    </xdr:from>
    <xdr:to>
      <xdr:col>5</xdr:col>
      <xdr:colOff>714375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38100" y="2238375"/>
        <a:ext cx="44862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14</xdr:row>
      <xdr:rowOff>57150</xdr:rowOff>
    </xdr:from>
    <xdr:to>
      <xdr:col>12</xdr:col>
      <xdr:colOff>19050</xdr:colOff>
      <xdr:row>31</xdr:row>
      <xdr:rowOff>9525</xdr:rowOff>
    </xdr:to>
    <xdr:graphicFrame>
      <xdr:nvGraphicFramePr>
        <xdr:cNvPr id="2" name="Chart 2"/>
        <xdr:cNvGraphicFramePr/>
      </xdr:nvGraphicFramePr>
      <xdr:xfrm>
        <a:off x="5343525" y="2343150"/>
        <a:ext cx="38195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19050</xdr:rowOff>
    </xdr:from>
    <xdr:to>
      <xdr:col>5</xdr:col>
      <xdr:colOff>685800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9525" y="2790825"/>
        <a:ext cx="44862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16</xdr:row>
      <xdr:rowOff>104775</xdr:rowOff>
    </xdr:from>
    <xdr:to>
      <xdr:col>12</xdr:col>
      <xdr:colOff>85725</xdr:colOff>
      <xdr:row>33</xdr:row>
      <xdr:rowOff>66675</xdr:rowOff>
    </xdr:to>
    <xdr:graphicFrame>
      <xdr:nvGraphicFramePr>
        <xdr:cNvPr id="2" name="Chart 2"/>
        <xdr:cNvGraphicFramePr/>
      </xdr:nvGraphicFramePr>
      <xdr:xfrm>
        <a:off x="5400675" y="2714625"/>
        <a:ext cx="38290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20</xdr:row>
      <xdr:rowOff>38100</xdr:rowOff>
    </xdr:from>
    <xdr:to>
      <xdr:col>6</xdr:col>
      <xdr:colOff>485775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571500" y="3295650"/>
        <a:ext cx="44862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114300</xdr:rowOff>
    </xdr:from>
    <xdr:to>
      <xdr:col>6</xdr:col>
      <xdr:colOff>257175</xdr:colOff>
      <xdr:row>28</xdr:row>
      <xdr:rowOff>114300</xdr:rowOff>
    </xdr:to>
    <xdr:graphicFrame>
      <xdr:nvGraphicFramePr>
        <xdr:cNvPr id="1" name="Chart 21"/>
        <xdr:cNvGraphicFramePr/>
      </xdr:nvGraphicFramePr>
      <xdr:xfrm>
        <a:off x="66675" y="1752600"/>
        <a:ext cx="47625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11</xdr:col>
      <xdr:colOff>523875</xdr:colOff>
      <xdr:row>33</xdr:row>
      <xdr:rowOff>142875</xdr:rowOff>
    </xdr:to>
    <xdr:graphicFrame>
      <xdr:nvGraphicFramePr>
        <xdr:cNvPr id="2" name="Chart 29"/>
        <xdr:cNvGraphicFramePr/>
      </xdr:nvGraphicFramePr>
      <xdr:xfrm>
        <a:off x="6096000" y="2609850"/>
        <a:ext cx="28098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57150</xdr:rowOff>
    </xdr:from>
    <xdr:to>
      <xdr:col>5</xdr:col>
      <xdr:colOff>752475</xdr:colOff>
      <xdr:row>32</xdr:row>
      <xdr:rowOff>123825</xdr:rowOff>
    </xdr:to>
    <xdr:graphicFrame>
      <xdr:nvGraphicFramePr>
        <xdr:cNvPr id="1" name="Chart 41"/>
        <xdr:cNvGraphicFramePr/>
      </xdr:nvGraphicFramePr>
      <xdr:xfrm>
        <a:off x="76200" y="2505075"/>
        <a:ext cx="44862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29</xdr:row>
      <xdr:rowOff>28575</xdr:rowOff>
    </xdr:from>
    <xdr:to>
      <xdr:col>10</xdr:col>
      <xdr:colOff>514350</xdr:colOff>
      <xdr:row>47</xdr:row>
      <xdr:rowOff>0</xdr:rowOff>
    </xdr:to>
    <xdr:graphicFrame>
      <xdr:nvGraphicFramePr>
        <xdr:cNvPr id="2" name="Chart 43"/>
        <xdr:cNvGraphicFramePr/>
      </xdr:nvGraphicFramePr>
      <xdr:xfrm>
        <a:off x="5334000" y="4762500"/>
        <a:ext cx="28003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466725</xdr:colOff>
      <xdr:row>11</xdr:row>
      <xdr:rowOff>28575</xdr:rowOff>
    </xdr:from>
    <xdr:to>
      <xdr:col>16</xdr:col>
      <xdr:colOff>314325</xdr:colOff>
      <xdr:row>22</xdr:row>
      <xdr:rowOff>76200</xdr:rowOff>
    </xdr:to>
    <xdr:graphicFrame>
      <xdr:nvGraphicFramePr>
        <xdr:cNvPr id="3" name="Chart 44"/>
        <xdr:cNvGraphicFramePr/>
      </xdr:nvGraphicFramePr>
      <xdr:xfrm>
        <a:off x="10372725" y="1819275"/>
        <a:ext cx="2133600" cy="184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30</xdr:row>
      <xdr:rowOff>0</xdr:rowOff>
    </xdr:from>
    <xdr:to>
      <xdr:col>14</xdr:col>
      <xdr:colOff>638175</xdr:colOff>
      <xdr:row>41</xdr:row>
      <xdr:rowOff>76200</xdr:rowOff>
    </xdr:to>
    <xdr:graphicFrame>
      <xdr:nvGraphicFramePr>
        <xdr:cNvPr id="4" name="Chart 45"/>
        <xdr:cNvGraphicFramePr/>
      </xdr:nvGraphicFramePr>
      <xdr:xfrm>
        <a:off x="9163050" y="4895850"/>
        <a:ext cx="2143125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19050</xdr:rowOff>
    </xdr:from>
    <xdr:to>
      <xdr:col>6</xdr:col>
      <xdr:colOff>180975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0" y="2152650"/>
        <a:ext cx="47529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733425</xdr:colOff>
      <xdr:row>15</xdr:row>
      <xdr:rowOff>85725</xdr:rowOff>
    </xdr:from>
    <xdr:to>
      <xdr:col>11</xdr:col>
      <xdr:colOff>438150</xdr:colOff>
      <xdr:row>28</xdr:row>
      <xdr:rowOff>114300</xdr:rowOff>
    </xdr:to>
    <xdr:graphicFrame>
      <xdr:nvGraphicFramePr>
        <xdr:cNvPr id="2" name="Chart 2"/>
        <xdr:cNvGraphicFramePr/>
      </xdr:nvGraphicFramePr>
      <xdr:xfrm>
        <a:off x="5305425" y="2552700"/>
        <a:ext cx="351472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13</xdr:row>
      <xdr:rowOff>38100</xdr:rowOff>
    </xdr:from>
    <xdr:to>
      <xdr:col>6</xdr:col>
      <xdr:colOff>428625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133350" y="2162175"/>
        <a:ext cx="4867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15</xdr:row>
      <xdr:rowOff>123825</xdr:rowOff>
    </xdr:from>
    <xdr:to>
      <xdr:col>12</xdr:col>
      <xdr:colOff>142875</xdr:colOff>
      <xdr:row>32</xdr:row>
      <xdr:rowOff>38100</xdr:rowOff>
    </xdr:to>
    <xdr:graphicFrame>
      <xdr:nvGraphicFramePr>
        <xdr:cNvPr id="2" name="Chart 2"/>
        <xdr:cNvGraphicFramePr/>
      </xdr:nvGraphicFramePr>
      <xdr:xfrm>
        <a:off x="5695950" y="2581275"/>
        <a:ext cx="35909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19050</xdr:rowOff>
    </xdr:from>
    <xdr:to>
      <xdr:col>6</xdr:col>
      <xdr:colOff>276225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9525" y="2162175"/>
        <a:ext cx="48387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38100</xdr:colOff>
      <xdr:row>37</xdr:row>
      <xdr:rowOff>85725</xdr:rowOff>
    </xdr:from>
    <xdr:to>
      <xdr:col>19</xdr:col>
      <xdr:colOff>266700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9944100" y="6115050"/>
        <a:ext cx="4800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38100</xdr:colOff>
      <xdr:row>19</xdr:row>
      <xdr:rowOff>142875</xdr:rowOff>
    </xdr:from>
    <xdr:to>
      <xdr:col>19</xdr:col>
      <xdr:colOff>238125</xdr:colOff>
      <xdr:row>36</xdr:row>
      <xdr:rowOff>85725</xdr:rowOff>
    </xdr:to>
    <xdr:graphicFrame>
      <xdr:nvGraphicFramePr>
        <xdr:cNvPr id="3" name="Chart 3"/>
        <xdr:cNvGraphicFramePr/>
      </xdr:nvGraphicFramePr>
      <xdr:xfrm>
        <a:off x="9944100" y="3257550"/>
        <a:ext cx="47720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104775</xdr:colOff>
      <xdr:row>55</xdr:row>
      <xdr:rowOff>38100</xdr:rowOff>
    </xdr:from>
    <xdr:to>
      <xdr:col>19</xdr:col>
      <xdr:colOff>276225</xdr:colOff>
      <xdr:row>72</xdr:row>
      <xdr:rowOff>95250</xdr:rowOff>
    </xdr:to>
    <xdr:graphicFrame>
      <xdr:nvGraphicFramePr>
        <xdr:cNvPr id="4" name="Chart 4"/>
        <xdr:cNvGraphicFramePr/>
      </xdr:nvGraphicFramePr>
      <xdr:xfrm>
        <a:off x="10010775" y="9010650"/>
        <a:ext cx="474345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590550</xdr:colOff>
      <xdr:row>14</xdr:row>
      <xdr:rowOff>114300</xdr:rowOff>
    </xdr:from>
    <xdr:to>
      <xdr:col>11</xdr:col>
      <xdr:colOff>323850</xdr:colOff>
      <xdr:row>29</xdr:row>
      <xdr:rowOff>47625</xdr:rowOff>
    </xdr:to>
    <xdr:graphicFrame>
      <xdr:nvGraphicFramePr>
        <xdr:cNvPr id="5" name="Chart 5"/>
        <xdr:cNvGraphicFramePr/>
      </xdr:nvGraphicFramePr>
      <xdr:xfrm>
        <a:off x="5162550" y="2419350"/>
        <a:ext cx="3543300" cy="2362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152400</xdr:rowOff>
    </xdr:from>
    <xdr:to>
      <xdr:col>6</xdr:col>
      <xdr:colOff>409575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19050" y="2276475"/>
        <a:ext cx="49625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16</xdr:row>
      <xdr:rowOff>85725</xdr:rowOff>
    </xdr:from>
    <xdr:to>
      <xdr:col>12</xdr:col>
      <xdr:colOff>704850</xdr:colOff>
      <xdr:row>35</xdr:row>
      <xdr:rowOff>133350</xdr:rowOff>
    </xdr:to>
    <xdr:graphicFrame>
      <xdr:nvGraphicFramePr>
        <xdr:cNvPr id="2" name="Chart 3"/>
        <xdr:cNvGraphicFramePr/>
      </xdr:nvGraphicFramePr>
      <xdr:xfrm>
        <a:off x="5343525" y="2714625"/>
        <a:ext cx="450532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123825</xdr:rowOff>
    </xdr:from>
    <xdr:to>
      <xdr:col>6</xdr:col>
      <xdr:colOff>342900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28575" y="2590800"/>
        <a:ext cx="48863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16</xdr:row>
      <xdr:rowOff>0</xdr:rowOff>
    </xdr:from>
    <xdr:to>
      <xdr:col>12</xdr:col>
      <xdr:colOff>523875</xdr:colOff>
      <xdr:row>33</xdr:row>
      <xdr:rowOff>152400</xdr:rowOff>
    </xdr:to>
    <xdr:graphicFrame>
      <xdr:nvGraphicFramePr>
        <xdr:cNvPr id="2" name="Chart 2"/>
        <xdr:cNvGraphicFramePr/>
      </xdr:nvGraphicFramePr>
      <xdr:xfrm>
        <a:off x="5381625" y="2628900"/>
        <a:ext cx="42862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workbookViewId="0" topLeftCell="A1">
      <selection activeCell="I30" sqref="I30"/>
    </sheetView>
  </sheetViews>
  <sheetFormatPr defaultColWidth="9.140625" defaultRowHeight="12.75"/>
  <cols>
    <col min="1" max="16384" width="11.421875" style="0" customWidth="1"/>
  </cols>
  <sheetData>
    <row r="2" ht="12.75">
      <c r="A2" s="1" t="s">
        <v>37</v>
      </c>
    </row>
    <row r="4" spans="1:3" ht="12.75">
      <c r="A4" s="25" t="s">
        <v>38</v>
      </c>
      <c r="B4" t="s">
        <v>39</v>
      </c>
      <c r="C4" t="s">
        <v>40</v>
      </c>
    </row>
    <row r="5" spans="1:3" ht="12.75">
      <c r="A5" s="25" t="s">
        <v>41</v>
      </c>
      <c r="B5" t="s">
        <v>42</v>
      </c>
      <c r="C5" t="s">
        <v>43</v>
      </c>
    </row>
    <row r="6" spans="1:3" ht="12.75">
      <c r="A6" s="25" t="s">
        <v>44</v>
      </c>
      <c r="B6" t="s">
        <v>45</v>
      </c>
      <c r="C6" t="s">
        <v>46</v>
      </c>
    </row>
    <row r="7" spans="1:3" ht="12.75">
      <c r="A7" s="25" t="s">
        <v>47</v>
      </c>
      <c r="B7" t="s">
        <v>48</v>
      </c>
      <c r="C7" t="s">
        <v>49</v>
      </c>
    </row>
    <row r="8" spans="1:3" ht="12.75">
      <c r="A8" s="25" t="s">
        <v>50</v>
      </c>
      <c r="B8" t="s">
        <v>51</v>
      </c>
      <c r="C8" t="s">
        <v>52</v>
      </c>
    </row>
    <row r="9" spans="1:3" ht="12.75">
      <c r="A9" s="25" t="s">
        <v>53</v>
      </c>
      <c r="B9" t="s">
        <v>24</v>
      </c>
      <c r="C9" s="26" t="s">
        <v>54</v>
      </c>
    </row>
    <row r="10" spans="1:3" ht="12.75">
      <c r="A10" s="25" t="s">
        <v>55</v>
      </c>
      <c r="B10" t="s">
        <v>24</v>
      </c>
      <c r="C10" s="26" t="s">
        <v>56</v>
      </c>
    </row>
    <row r="11" spans="1:3" ht="12.75">
      <c r="A11" s="25" t="s">
        <v>57</v>
      </c>
      <c r="B11" t="s">
        <v>24</v>
      </c>
      <c r="C11" s="26" t="s">
        <v>58</v>
      </c>
    </row>
    <row r="12" spans="1:3" ht="12.75">
      <c r="A12" s="25" t="s">
        <v>59</v>
      </c>
      <c r="B12" t="s">
        <v>24</v>
      </c>
      <c r="C12" s="26" t="s">
        <v>60</v>
      </c>
    </row>
    <row r="13" spans="1:3" ht="12.75">
      <c r="A13" s="25" t="s">
        <v>61</v>
      </c>
      <c r="B13" t="s">
        <v>24</v>
      </c>
      <c r="C13" s="26" t="s">
        <v>62</v>
      </c>
    </row>
    <row r="14" spans="1:3" ht="12.75">
      <c r="A14" s="25" t="s">
        <v>63</v>
      </c>
      <c r="B14" t="s">
        <v>24</v>
      </c>
      <c r="C14" s="26" t="s">
        <v>64</v>
      </c>
    </row>
    <row r="15" spans="1:3" ht="12.75">
      <c r="A15" s="25" t="s">
        <v>65</v>
      </c>
      <c r="B15" t="s">
        <v>24</v>
      </c>
      <c r="C15" s="26" t="s">
        <v>66</v>
      </c>
    </row>
    <row r="16" spans="1:3" ht="12.75">
      <c r="A16" s="25" t="s">
        <v>67</v>
      </c>
      <c r="B16" t="s">
        <v>24</v>
      </c>
      <c r="C16" s="26" t="s">
        <v>68</v>
      </c>
    </row>
    <row r="17" spans="1:3" ht="12.75">
      <c r="A17" s="25" t="s">
        <v>69</v>
      </c>
      <c r="B17" t="s">
        <v>24</v>
      </c>
      <c r="C17" s="26" t="s">
        <v>70</v>
      </c>
    </row>
    <row r="18" spans="1:3" ht="12.75">
      <c r="A18" s="25" t="s">
        <v>71</v>
      </c>
      <c r="B18" t="s">
        <v>24</v>
      </c>
      <c r="C18" s="26" t="s">
        <v>72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44"/>
  <sheetViews>
    <sheetView workbookViewId="0" topLeftCell="A7">
      <selection activeCell="H26" sqref="G26:H26"/>
    </sheetView>
  </sheetViews>
  <sheetFormatPr defaultColWidth="9.140625" defaultRowHeight="12.75"/>
  <cols>
    <col min="1" max="16384" width="11.421875" style="0" customWidth="1"/>
  </cols>
  <sheetData>
    <row r="2" ht="12.75">
      <c r="A2" s="1" t="s">
        <v>16</v>
      </c>
    </row>
    <row r="3" spans="2:5" ht="12.75">
      <c r="B3" s="8" t="s">
        <v>20</v>
      </c>
      <c r="C3" s="8" t="s">
        <v>21</v>
      </c>
      <c r="D3" s="8" t="s">
        <v>22</v>
      </c>
      <c r="E3" s="8" t="s">
        <v>23</v>
      </c>
    </row>
    <row r="4" spans="1:6" ht="13.5" thickBot="1">
      <c r="A4" s="6" t="s">
        <v>0</v>
      </c>
      <c r="B4" s="6" t="s">
        <v>12</v>
      </c>
      <c r="C4" s="6" t="s">
        <v>4</v>
      </c>
      <c r="D4" s="6" t="s">
        <v>2</v>
      </c>
      <c r="E4" s="6" t="s">
        <v>23</v>
      </c>
      <c r="F4" s="6" t="s">
        <v>14</v>
      </c>
    </row>
    <row r="5" spans="1:9" ht="12.75">
      <c r="A5" s="8" t="s">
        <v>15</v>
      </c>
      <c r="B5" s="14"/>
      <c r="C5" s="14">
        <v>1</v>
      </c>
      <c r="D5" s="14">
        <v>2</v>
      </c>
      <c r="E5" s="14"/>
      <c r="F5">
        <f aca="true" t="shared" si="0" ref="F5:F11">SUM(B5:E5)</f>
        <v>3</v>
      </c>
      <c r="I5" t="str">
        <f aca="true" t="shared" si="1" ref="I5:I11">A5&amp;" ("&amp;F5&amp;")"</f>
        <v>PAN (3)</v>
      </c>
    </row>
    <row r="6" spans="1:9" ht="12.75">
      <c r="A6" s="8" t="s">
        <v>10</v>
      </c>
      <c r="B6" s="14">
        <v>2</v>
      </c>
      <c r="C6" s="14">
        <v>8</v>
      </c>
      <c r="D6" s="14">
        <v>2</v>
      </c>
      <c r="E6" s="14">
        <v>13</v>
      </c>
      <c r="F6">
        <f t="shared" si="0"/>
        <v>25</v>
      </c>
      <c r="I6" t="str">
        <f t="shared" si="1"/>
        <v>MED (25)</v>
      </c>
    </row>
    <row r="7" spans="1:9" ht="12.75">
      <c r="A7" s="8" t="s">
        <v>11</v>
      </c>
      <c r="B7" s="14">
        <v>1</v>
      </c>
      <c r="C7" s="14">
        <v>2</v>
      </c>
      <c r="D7" s="14">
        <v>2</v>
      </c>
      <c r="E7" s="14"/>
      <c r="F7">
        <f t="shared" si="0"/>
        <v>5</v>
      </c>
      <c r="I7" t="str">
        <f t="shared" si="1"/>
        <v>MAC (5)</v>
      </c>
    </row>
    <row r="8" spans="1:9" ht="12.75">
      <c r="A8" s="8" t="s">
        <v>9</v>
      </c>
      <c r="B8" s="14">
        <v>5</v>
      </c>
      <c r="C8" s="14">
        <v>10</v>
      </c>
      <c r="D8" s="14">
        <v>7</v>
      </c>
      <c r="E8" s="20">
        <v>1</v>
      </c>
      <c r="F8">
        <f t="shared" si="0"/>
        <v>23</v>
      </c>
      <c r="I8" t="str">
        <f t="shared" si="1"/>
        <v>CON (23)</v>
      </c>
    </row>
    <row r="9" spans="1:9" ht="12.75">
      <c r="A9" s="8" t="s">
        <v>8</v>
      </c>
      <c r="B9" s="14">
        <v>1</v>
      </c>
      <c r="C9" s="14">
        <v>2</v>
      </c>
      <c r="D9" s="14">
        <v>3</v>
      </c>
      <c r="E9" s="20">
        <v>1</v>
      </c>
      <c r="F9">
        <f t="shared" si="0"/>
        <v>7</v>
      </c>
      <c r="I9" t="str">
        <f t="shared" si="1"/>
        <v>BOR (7)</v>
      </c>
    </row>
    <row r="10" spans="1:9" ht="12.75">
      <c r="A10" s="8" t="s">
        <v>7</v>
      </c>
      <c r="B10" s="14"/>
      <c r="C10" s="14">
        <v>3</v>
      </c>
      <c r="D10" s="14">
        <v>9</v>
      </c>
      <c r="E10" s="14">
        <v>9</v>
      </c>
      <c r="F10">
        <f t="shared" si="0"/>
        <v>21</v>
      </c>
      <c r="I10" t="str">
        <f t="shared" si="1"/>
        <v>ATL (21)</v>
      </c>
    </row>
    <row r="11" spans="1:9" ht="13.5" thickBot="1">
      <c r="A11" s="6" t="s">
        <v>13</v>
      </c>
      <c r="B11" s="10">
        <v>4</v>
      </c>
      <c r="C11" s="10">
        <v>4</v>
      </c>
      <c r="D11" s="10">
        <v>2</v>
      </c>
      <c r="E11" s="21">
        <v>1</v>
      </c>
      <c r="F11" s="6">
        <f t="shared" si="0"/>
        <v>11</v>
      </c>
      <c r="I11" t="str">
        <f t="shared" si="1"/>
        <v>ALP (11)</v>
      </c>
    </row>
    <row r="12" spans="2:6" ht="12.75">
      <c r="B12" s="15">
        <f>SUM(B5:B11)</f>
        <v>13</v>
      </c>
      <c r="C12" s="15">
        <f>SUM(C5:C11)</f>
        <v>30</v>
      </c>
      <c r="D12" s="15">
        <f>SUM(D5:D11)</f>
        <v>27</v>
      </c>
      <c r="E12" s="15">
        <f>SUM(E5:E11)</f>
        <v>25</v>
      </c>
      <c r="F12" s="15">
        <f>SUM(F5:F11)</f>
        <v>95</v>
      </c>
    </row>
    <row r="13" ht="12.75">
      <c r="A13" s="8"/>
    </row>
    <row r="14" spans="1:12" ht="13.5" thickBot="1">
      <c r="A14" s="1"/>
      <c r="H14" s="6" t="s">
        <v>0</v>
      </c>
      <c r="I14" s="6" t="s">
        <v>20</v>
      </c>
      <c r="J14" s="6" t="s">
        <v>21</v>
      </c>
      <c r="K14" s="6" t="s">
        <v>22</v>
      </c>
      <c r="L14" s="6" t="s">
        <v>23</v>
      </c>
    </row>
    <row r="15" spans="8:12" ht="13.5" thickBot="1">
      <c r="H15" s="9" t="s">
        <v>35</v>
      </c>
      <c r="I15" s="24">
        <v>13</v>
      </c>
      <c r="J15" s="24">
        <v>30</v>
      </c>
      <c r="K15" s="24">
        <v>27</v>
      </c>
      <c r="L15" s="24">
        <v>25</v>
      </c>
    </row>
    <row r="16" spans="8:12" ht="12.75">
      <c r="H16" s="8"/>
      <c r="I16" s="14"/>
      <c r="J16" s="14"/>
      <c r="K16" s="14"/>
      <c r="L16" s="14"/>
    </row>
    <row r="17" spans="2:12" ht="12.75">
      <c r="B17" s="2"/>
      <c r="C17" s="2"/>
      <c r="D17" s="2"/>
      <c r="E17" s="2"/>
      <c r="F17" s="2"/>
      <c r="H17" s="8"/>
      <c r="I17" s="14"/>
      <c r="J17" s="14"/>
      <c r="K17" s="14"/>
      <c r="L17" s="14"/>
    </row>
    <row r="18" spans="2:12" ht="12.75">
      <c r="B18" s="2"/>
      <c r="C18" s="2"/>
      <c r="D18" s="2"/>
      <c r="E18" s="2"/>
      <c r="F18" s="2"/>
      <c r="H18" s="8"/>
      <c r="I18" s="14"/>
      <c r="J18" s="14"/>
      <c r="K18" s="14"/>
      <c r="L18" s="14"/>
    </row>
    <row r="19" spans="2:12" ht="12.75">
      <c r="B19" s="2"/>
      <c r="C19" s="2"/>
      <c r="D19" s="2"/>
      <c r="E19" s="2"/>
      <c r="F19" s="2"/>
      <c r="H19" s="8"/>
      <c r="I19" s="14"/>
      <c r="J19" s="14"/>
      <c r="K19" s="14"/>
      <c r="L19" s="14"/>
    </row>
    <row r="20" spans="2:12" ht="12.75">
      <c r="B20" s="2"/>
      <c r="C20" s="2"/>
      <c r="D20" s="2"/>
      <c r="E20" s="2"/>
      <c r="F20" s="2"/>
      <c r="H20" s="8"/>
      <c r="I20" s="14"/>
      <c r="J20" s="14"/>
      <c r="K20" s="14"/>
      <c r="L20" s="14"/>
    </row>
    <row r="21" spans="2:12" ht="12.75">
      <c r="B21" s="2"/>
      <c r="C21" s="2"/>
      <c r="D21" s="2"/>
      <c r="E21" s="2"/>
      <c r="F21" s="2"/>
      <c r="H21" s="8"/>
      <c r="I21" s="14"/>
      <c r="J21" s="14"/>
      <c r="K21" s="14"/>
      <c r="L21" s="14"/>
    </row>
    <row r="22" spans="2:6" ht="12.75">
      <c r="B22" s="2"/>
      <c r="C22" s="2"/>
      <c r="D22" s="2"/>
      <c r="E22" s="2"/>
      <c r="F22" s="2"/>
    </row>
    <row r="23" spans="2:6" ht="12.75">
      <c r="B23" s="2"/>
      <c r="C23" s="2"/>
      <c r="D23" s="2"/>
      <c r="E23" s="2"/>
      <c r="F23" s="2"/>
    </row>
    <row r="24" spans="2:6" ht="12.75">
      <c r="B24" s="2"/>
      <c r="C24" s="2"/>
      <c r="D24" s="2"/>
      <c r="E24" s="2"/>
      <c r="F24" s="2"/>
    </row>
    <row r="25" spans="2:6" ht="12.75">
      <c r="B25" s="2"/>
      <c r="C25" s="2"/>
      <c r="D25" s="2"/>
      <c r="E25" s="2"/>
      <c r="F25" s="2"/>
    </row>
    <row r="26" spans="2:6" ht="12.75">
      <c r="B26" s="2"/>
      <c r="C26" s="2"/>
      <c r="D26" s="2"/>
      <c r="E26" s="2"/>
      <c r="F26" s="2"/>
    </row>
    <row r="34" spans="8:12" ht="12.75">
      <c r="H34" s="8"/>
      <c r="I34" s="8"/>
      <c r="J34" s="8"/>
      <c r="K34" s="8"/>
      <c r="L34" s="8"/>
    </row>
    <row r="35" spans="6:12" ht="12.75">
      <c r="F35" s="8"/>
      <c r="G35" s="8"/>
      <c r="H35" s="14"/>
      <c r="I35" s="14"/>
      <c r="J35" s="14"/>
      <c r="K35" s="14"/>
      <c r="L35" s="14"/>
    </row>
    <row r="36" spans="6:12" ht="12.75">
      <c r="F36" s="8"/>
      <c r="G36" s="14"/>
      <c r="H36" s="14"/>
      <c r="I36" s="14"/>
      <c r="J36" s="14"/>
      <c r="K36" s="14"/>
      <c r="L36" s="14"/>
    </row>
    <row r="37" spans="6:12" ht="12.75">
      <c r="F37" s="8"/>
      <c r="G37" s="14"/>
      <c r="H37" s="14"/>
      <c r="I37" s="14"/>
      <c r="J37" s="14"/>
      <c r="K37" s="14"/>
      <c r="L37" s="14"/>
    </row>
    <row r="38" spans="6:12" ht="12.75">
      <c r="F38" s="8"/>
      <c r="G38" s="14"/>
      <c r="H38" s="14"/>
      <c r="I38" s="14"/>
      <c r="J38" s="14"/>
      <c r="K38" s="14"/>
      <c r="L38" s="14"/>
    </row>
    <row r="39" spans="6:12" ht="12.75">
      <c r="F39" s="8"/>
      <c r="G39" s="14"/>
      <c r="H39" s="14"/>
      <c r="I39" s="14"/>
      <c r="J39" s="14"/>
      <c r="K39" s="14"/>
      <c r="L39" s="14"/>
    </row>
    <row r="40" spans="6:12" ht="12.75">
      <c r="F40" s="8"/>
      <c r="G40" s="14"/>
      <c r="H40" s="14"/>
      <c r="I40" s="14"/>
      <c r="J40" s="14"/>
      <c r="K40" s="14"/>
      <c r="L40" s="14"/>
    </row>
    <row r="41" spans="6:12" ht="12.75">
      <c r="F41" s="8"/>
      <c r="G41" s="14"/>
      <c r="H41" s="14"/>
      <c r="I41" s="14"/>
      <c r="J41" s="14"/>
      <c r="K41" s="14"/>
      <c r="L41" s="14"/>
    </row>
    <row r="42" spans="6:12" ht="12.75">
      <c r="F42" s="8"/>
      <c r="G42" s="14"/>
      <c r="H42" s="14"/>
      <c r="I42" s="14"/>
      <c r="J42" s="14"/>
      <c r="K42" s="14"/>
      <c r="L42" s="14"/>
    </row>
    <row r="43" spans="5:12" ht="12.75">
      <c r="E43" s="8"/>
      <c r="F43" s="8"/>
      <c r="G43" s="14"/>
      <c r="H43" s="8"/>
      <c r="I43" s="8"/>
      <c r="J43" s="8"/>
      <c r="K43" s="8"/>
      <c r="L43" s="8"/>
    </row>
    <row r="44" spans="5:7" ht="12.75">
      <c r="E44" s="8"/>
      <c r="F44" s="8"/>
      <c r="G44" s="8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8"/>
  <sheetViews>
    <sheetView tabSelected="1" workbookViewId="0" topLeftCell="A13">
      <selection activeCell="G20" sqref="G20"/>
    </sheetView>
  </sheetViews>
  <sheetFormatPr defaultColWidth="9.140625" defaultRowHeight="12.75"/>
  <cols>
    <col min="1" max="8" width="11.421875" style="0" customWidth="1"/>
    <col min="9" max="9" width="11.421875" style="3" customWidth="1"/>
    <col min="10" max="16384" width="11.421875" style="0" customWidth="1"/>
  </cols>
  <sheetData>
    <row r="2" ht="12.75">
      <c r="A2" s="1" t="s">
        <v>16</v>
      </c>
    </row>
    <row r="3" ht="12.75">
      <c r="K3" s="1"/>
    </row>
    <row r="4" spans="1:9" ht="13.5" thickBot="1">
      <c r="A4" s="6" t="s">
        <v>0</v>
      </c>
      <c r="B4" s="6" t="s">
        <v>12</v>
      </c>
      <c r="C4" s="6" t="s">
        <v>4</v>
      </c>
      <c r="D4" s="6" t="s">
        <v>2</v>
      </c>
      <c r="E4" s="6" t="s">
        <v>23</v>
      </c>
      <c r="F4" s="6" t="s">
        <v>14</v>
      </c>
      <c r="I4" s="7"/>
    </row>
    <row r="5" spans="1:11" ht="12.75">
      <c r="A5" t="s">
        <v>15</v>
      </c>
      <c r="B5">
        <v>1</v>
      </c>
      <c r="C5">
        <v>1</v>
      </c>
      <c r="D5">
        <v>14</v>
      </c>
      <c r="F5">
        <f aca="true" t="shared" si="0" ref="F5:F11">SUM(B5:E5)</f>
        <v>16</v>
      </c>
      <c r="I5" s="7"/>
      <c r="K5" t="str">
        <f aca="true" t="shared" si="1" ref="K5:K11">A5&amp;" ("&amp;F5&amp;")"</f>
        <v>PAN (16)</v>
      </c>
    </row>
    <row r="6" spans="1:11" ht="12.75">
      <c r="A6" t="s">
        <v>10</v>
      </c>
      <c r="B6">
        <v>20</v>
      </c>
      <c r="C6">
        <v>9</v>
      </c>
      <c r="D6">
        <v>3</v>
      </c>
      <c r="E6">
        <v>14</v>
      </c>
      <c r="F6">
        <f t="shared" si="0"/>
        <v>46</v>
      </c>
      <c r="I6" s="7"/>
      <c r="K6" t="str">
        <f t="shared" si="1"/>
        <v>MED (46)</v>
      </c>
    </row>
    <row r="7" spans="1:11" ht="12.75">
      <c r="A7" t="s">
        <v>11</v>
      </c>
      <c r="C7">
        <v>2</v>
      </c>
      <c r="D7">
        <v>5</v>
      </c>
      <c r="F7">
        <f t="shared" si="0"/>
        <v>7</v>
      </c>
      <c r="I7" s="7"/>
      <c r="K7" t="str">
        <f t="shared" si="1"/>
        <v>MAC (7)</v>
      </c>
    </row>
    <row r="8" spans="1:11" ht="12.75">
      <c r="A8" t="s">
        <v>9</v>
      </c>
      <c r="B8">
        <v>7</v>
      </c>
      <c r="C8">
        <v>13</v>
      </c>
      <c r="D8">
        <v>16</v>
      </c>
      <c r="E8">
        <v>1</v>
      </c>
      <c r="F8">
        <f t="shared" si="0"/>
        <v>37</v>
      </c>
      <c r="I8" s="7"/>
      <c r="K8" t="str">
        <f t="shared" si="1"/>
        <v>CON (37)</v>
      </c>
    </row>
    <row r="9" spans="1:11" ht="12.75">
      <c r="A9" t="s">
        <v>8</v>
      </c>
      <c r="C9">
        <v>8</v>
      </c>
      <c r="D9">
        <v>10</v>
      </c>
      <c r="F9">
        <f t="shared" si="0"/>
        <v>18</v>
      </c>
      <c r="I9" s="5"/>
      <c r="K9" t="str">
        <f t="shared" si="1"/>
        <v>BOR (18)</v>
      </c>
    </row>
    <row r="10" spans="1:11" ht="12.75">
      <c r="A10" t="s">
        <v>7</v>
      </c>
      <c r="C10">
        <v>5</v>
      </c>
      <c r="D10">
        <v>11</v>
      </c>
      <c r="E10">
        <v>10</v>
      </c>
      <c r="F10">
        <f t="shared" si="0"/>
        <v>26</v>
      </c>
      <c r="I10" s="5"/>
      <c r="K10" t="str">
        <f t="shared" si="1"/>
        <v>ATL (26)</v>
      </c>
    </row>
    <row r="11" spans="1:11" ht="13.5" thickBot="1">
      <c r="A11" s="6" t="s">
        <v>13</v>
      </c>
      <c r="B11" s="6">
        <v>11</v>
      </c>
      <c r="C11" s="6">
        <v>15</v>
      </c>
      <c r="D11" s="6">
        <v>6</v>
      </c>
      <c r="E11" s="6">
        <v>5</v>
      </c>
      <c r="F11" s="6">
        <f t="shared" si="0"/>
        <v>37</v>
      </c>
      <c r="I11" s="5"/>
      <c r="K11" t="str">
        <f t="shared" si="1"/>
        <v>ALP (37)</v>
      </c>
    </row>
    <row r="12" spans="2:9" ht="12.75">
      <c r="B12" s="15">
        <f>SUM(B5:B11)</f>
        <v>39</v>
      </c>
      <c r="C12" s="15">
        <f>SUM(C5:C11)</f>
        <v>53</v>
      </c>
      <c r="D12" s="15">
        <f>SUM(D5:D11)</f>
        <v>65</v>
      </c>
      <c r="E12" s="15">
        <f>SUM(E5:E11)</f>
        <v>30</v>
      </c>
      <c r="F12" s="15">
        <f>SUM(F5:F11)</f>
        <v>187</v>
      </c>
      <c r="I12" s="5"/>
    </row>
    <row r="13" ht="12.75">
      <c r="I13" s="5"/>
    </row>
    <row r="14" spans="8:12" ht="13.5" thickBot="1">
      <c r="H14" s="6" t="s">
        <v>0</v>
      </c>
      <c r="I14" s="6" t="s">
        <v>20</v>
      </c>
      <c r="J14" s="6" t="s">
        <v>21</v>
      </c>
      <c r="K14" s="6" t="s">
        <v>22</v>
      </c>
      <c r="L14" s="6" t="s">
        <v>23</v>
      </c>
    </row>
    <row r="15" spans="8:12" ht="12.75">
      <c r="H15" s="8" t="s">
        <v>35</v>
      </c>
      <c r="I15" s="14">
        <v>39</v>
      </c>
      <c r="J15" s="14">
        <v>53</v>
      </c>
      <c r="K15" s="14">
        <v>65</v>
      </c>
      <c r="L15" s="14">
        <v>30</v>
      </c>
    </row>
    <row r="16" spans="1:12" ht="12.75">
      <c r="A16" s="1"/>
      <c r="H16" s="8"/>
      <c r="I16" s="14"/>
      <c r="J16" s="14"/>
      <c r="K16" s="14"/>
      <c r="L16" s="14"/>
    </row>
    <row r="17" spans="8:12" ht="12.75">
      <c r="H17" s="8"/>
      <c r="I17" s="14"/>
      <c r="J17" s="14"/>
      <c r="K17" s="14"/>
      <c r="L17" s="14"/>
    </row>
    <row r="18" spans="8:12" ht="12.75">
      <c r="H18" s="8"/>
      <c r="I18" s="14"/>
      <c r="J18" s="14"/>
      <c r="K18" s="14"/>
      <c r="L18" s="14"/>
    </row>
    <row r="19" spans="2:12" ht="12.75">
      <c r="B19" s="2"/>
      <c r="C19" s="2"/>
      <c r="D19" s="2"/>
      <c r="E19" s="2"/>
      <c r="F19" s="2"/>
      <c r="H19" s="8"/>
      <c r="I19" s="14"/>
      <c r="J19" s="14"/>
      <c r="K19" s="14"/>
      <c r="L19" s="14"/>
    </row>
    <row r="20" spans="2:12" ht="12.75">
      <c r="B20" s="2"/>
      <c r="C20" s="2"/>
      <c r="D20" s="2"/>
      <c r="E20" s="2"/>
      <c r="F20" s="2"/>
      <c r="H20" s="8"/>
      <c r="I20" s="14"/>
      <c r="J20" s="14"/>
      <c r="K20" s="14"/>
      <c r="L20" s="14"/>
    </row>
    <row r="21" spans="2:12" ht="12.75">
      <c r="B21" s="2"/>
      <c r="C21" s="2"/>
      <c r="D21" s="2"/>
      <c r="E21" s="2"/>
      <c r="F21" s="2"/>
      <c r="H21" s="8"/>
      <c r="I21" s="14"/>
      <c r="J21" s="14"/>
      <c r="K21" s="14"/>
      <c r="L21" s="14"/>
    </row>
    <row r="22" spans="2:9" ht="12.75">
      <c r="B22" s="2"/>
      <c r="C22" s="2"/>
      <c r="D22" s="2"/>
      <c r="E22" s="2"/>
      <c r="F22" s="2"/>
      <c r="I22"/>
    </row>
    <row r="23" spans="2:9" ht="12.75">
      <c r="B23" s="2"/>
      <c r="C23" s="2"/>
      <c r="D23" s="2"/>
      <c r="E23" s="2"/>
      <c r="F23" s="2"/>
      <c r="I23" s="4"/>
    </row>
    <row r="24" spans="2:9" ht="12.75">
      <c r="B24" s="2"/>
      <c r="C24" s="2"/>
      <c r="D24" s="2"/>
      <c r="E24" s="2"/>
      <c r="F24" s="2"/>
      <c r="I24" s="4"/>
    </row>
    <row r="25" spans="2:9" ht="12.75">
      <c r="B25" s="2"/>
      <c r="C25" s="2"/>
      <c r="D25" s="2"/>
      <c r="E25" s="2"/>
      <c r="F25" s="2"/>
      <c r="I25" s="4"/>
    </row>
    <row r="26" spans="2:9" ht="12.75">
      <c r="B26" s="2"/>
      <c r="C26" s="2"/>
      <c r="D26" s="2"/>
      <c r="E26" s="2"/>
      <c r="F26" s="2"/>
      <c r="I26" s="4"/>
    </row>
    <row r="27" spans="2:9" ht="12.75">
      <c r="B27" s="2"/>
      <c r="C27" s="2"/>
      <c r="D27" s="2"/>
      <c r="E27" s="2"/>
      <c r="F27" s="2"/>
      <c r="I27" s="4"/>
    </row>
    <row r="28" spans="2:9" ht="12.75">
      <c r="B28" s="2"/>
      <c r="C28" s="2"/>
      <c r="D28" s="2"/>
      <c r="E28" s="2"/>
      <c r="F28" s="2"/>
      <c r="I28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3"/>
  <sheetViews>
    <sheetView workbookViewId="0" topLeftCell="A1">
      <selection activeCell="I25" sqref="I25"/>
    </sheetView>
  </sheetViews>
  <sheetFormatPr defaultColWidth="9.140625" defaultRowHeight="12.75"/>
  <cols>
    <col min="1" max="16384" width="11.421875" style="0" customWidth="1"/>
  </cols>
  <sheetData>
    <row r="2" ht="12.75">
      <c r="A2" s="1" t="s">
        <v>16</v>
      </c>
    </row>
    <row r="3" ht="12.75">
      <c r="J3" s="1"/>
    </row>
    <row r="4" spans="1:6" ht="13.5" thickBot="1">
      <c r="A4" s="6" t="s">
        <v>0</v>
      </c>
      <c r="B4" s="6" t="s">
        <v>12</v>
      </c>
      <c r="C4" s="6" t="s">
        <v>4</v>
      </c>
      <c r="D4" s="6" t="s">
        <v>2</v>
      </c>
      <c r="E4" s="6" t="s">
        <v>23</v>
      </c>
      <c r="F4" s="6" t="s">
        <v>14</v>
      </c>
    </row>
    <row r="5" spans="1:10" ht="13.5" thickBot="1">
      <c r="A5" s="9" t="s">
        <v>13</v>
      </c>
      <c r="B5" s="9"/>
      <c r="C5" s="9"/>
      <c r="D5" s="9">
        <v>1</v>
      </c>
      <c r="E5" s="9"/>
      <c r="F5" s="9">
        <f>SUM(B5:E5)</f>
        <v>1</v>
      </c>
      <c r="J5" t="str">
        <f>A5&amp;" ("&amp;F5&amp;")"</f>
        <v>ALP (1)</v>
      </c>
    </row>
    <row r="11" ht="12.75">
      <c r="A11" s="1"/>
    </row>
    <row r="14" spans="2:6" ht="12.75">
      <c r="B14" s="2"/>
      <c r="C14" s="2"/>
      <c r="D14" s="2"/>
      <c r="E14" s="2"/>
      <c r="F14" s="2"/>
    </row>
    <row r="15" spans="2:6" ht="12.75">
      <c r="B15" s="2"/>
      <c r="C15" s="2"/>
      <c r="D15" s="2"/>
      <c r="E15" s="2"/>
      <c r="F15" s="2"/>
    </row>
    <row r="16" spans="2:6" ht="12.75">
      <c r="B16" s="2"/>
      <c r="C16" s="2"/>
      <c r="D16" s="2"/>
      <c r="E16" s="2"/>
      <c r="F16" s="2"/>
    </row>
    <row r="17" spans="2:6" ht="12.75">
      <c r="B17" s="2"/>
      <c r="C17" s="2"/>
      <c r="D17" s="2"/>
      <c r="E17" s="2"/>
      <c r="F17" s="2"/>
    </row>
    <row r="18" spans="2:6" ht="12.75">
      <c r="B18" s="2"/>
      <c r="C18" s="2"/>
      <c r="D18" s="2"/>
      <c r="E18" s="2"/>
      <c r="F18" s="2"/>
    </row>
    <row r="19" spans="2:6" ht="12.75">
      <c r="B19" s="2"/>
      <c r="C19" s="2"/>
      <c r="D19" s="2"/>
      <c r="E19" s="2"/>
      <c r="F19" s="2"/>
    </row>
    <row r="20" spans="2:6" ht="12.75">
      <c r="B20" s="2"/>
      <c r="C20" s="2"/>
      <c r="D20" s="2"/>
      <c r="E20" s="2"/>
      <c r="F20" s="2"/>
    </row>
    <row r="21" spans="2:6" ht="12.75">
      <c r="B21" s="2"/>
      <c r="C21" s="2"/>
      <c r="D21" s="2"/>
      <c r="E21" s="2"/>
      <c r="F21" s="2"/>
    </row>
    <row r="22" spans="2:6" ht="12.75">
      <c r="B22" s="2"/>
      <c r="C22" s="2"/>
      <c r="D22" s="2"/>
      <c r="E22" s="2"/>
      <c r="F22" s="2"/>
    </row>
    <row r="23" spans="2:6" ht="12.75">
      <c r="B23" s="2"/>
      <c r="C23" s="2"/>
      <c r="D23" s="2"/>
      <c r="E23" s="2"/>
      <c r="F23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44"/>
  <sheetViews>
    <sheetView workbookViewId="0" topLeftCell="A10">
      <selection activeCell="N15" sqref="N15"/>
    </sheetView>
  </sheetViews>
  <sheetFormatPr defaultColWidth="9.140625" defaultRowHeight="12.75"/>
  <cols>
    <col min="1" max="16384" width="11.421875" style="0" customWidth="1"/>
  </cols>
  <sheetData>
    <row r="2" ht="12.75">
      <c r="A2" s="1" t="s">
        <v>16</v>
      </c>
    </row>
    <row r="3" ht="12.75">
      <c r="I3" s="8"/>
    </row>
    <row r="4" spans="1:9" ht="13.5" thickBot="1">
      <c r="A4" s="6" t="s">
        <v>0</v>
      </c>
      <c r="B4" s="6" t="s">
        <v>12</v>
      </c>
      <c r="C4" s="6" t="s">
        <v>4</v>
      </c>
      <c r="D4" s="6" t="s">
        <v>2</v>
      </c>
      <c r="E4" s="6" t="s">
        <v>23</v>
      </c>
      <c r="F4" s="6" t="s">
        <v>14</v>
      </c>
      <c r="I4" s="8"/>
    </row>
    <row r="5" spans="1:11" ht="12.75">
      <c r="A5" s="8" t="s">
        <v>15</v>
      </c>
      <c r="B5" s="14">
        <v>5</v>
      </c>
      <c r="C5" s="14">
        <v>1</v>
      </c>
      <c r="D5" s="14">
        <v>2</v>
      </c>
      <c r="E5" s="14">
        <v>1</v>
      </c>
      <c r="F5">
        <f aca="true" t="shared" si="0" ref="F5:F11">SUM(B5:E5)</f>
        <v>9</v>
      </c>
      <c r="I5" s="14"/>
      <c r="K5" t="str">
        <f aca="true" t="shared" si="1" ref="K5:K11">A5&amp;" ("&amp;F5&amp;")"</f>
        <v>PAN (9)</v>
      </c>
    </row>
    <row r="6" spans="1:11" ht="12.75">
      <c r="A6" s="8" t="s">
        <v>10</v>
      </c>
      <c r="B6" s="14">
        <v>7</v>
      </c>
      <c r="C6" s="14">
        <v>3</v>
      </c>
      <c r="D6" s="14">
        <v>1</v>
      </c>
      <c r="E6" s="14">
        <v>9</v>
      </c>
      <c r="F6">
        <f t="shared" si="0"/>
        <v>20</v>
      </c>
      <c r="I6" s="8"/>
      <c r="K6" t="str">
        <f t="shared" si="1"/>
        <v>MED (20)</v>
      </c>
    </row>
    <row r="7" spans="1:11" ht="12.75">
      <c r="A7" s="8" t="s">
        <v>11</v>
      </c>
      <c r="B7" s="14">
        <v>2</v>
      </c>
      <c r="C7" s="14">
        <v>3</v>
      </c>
      <c r="D7" s="14"/>
      <c r="E7" s="14"/>
      <c r="F7">
        <f t="shared" si="0"/>
        <v>5</v>
      </c>
      <c r="I7" s="8"/>
      <c r="K7" t="str">
        <f t="shared" si="1"/>
        <v>MAC (5)</v>
      </c>
    </row>
    <row r="8" spans="1:11" ht="12.75">
      <c r="A8" s="8" t="s">
        <v>9</v>
      </c>
      <c r="B8" s="14">
        <v>11</v>
      </c>
      <c r="C8" s="14">
        <v>5</v>
      </c>
      <c r="D8" s="14">
        <v>2</v>
      </c>
      <c r="E8" s="14">
        <v>1</v>
      </c>
      <c r="F8">
        <f t="shared" si="0"/>
        <v>19</v>
      </c>
      <c r="I8" s="8"/>
      <c r="K8" t="str">
        <f t="shared" si="1"/>
        <v>CON (19)</v>
      </c>
    </row>
    <row r="9" spans="1:11" ht="12.75">
      <c r="A9" s="8" t="s">
        <v>8</v>
      </c>
      <c r="B9" s="14">
        <v>5</v>
      </c>
      <c r="C9" s="14">
        <v>4</v>
      </c>
      <c r="D9" s="14">
        <v>3</v>
      </c>
      <c r="E9" s="14"/>
      <c r="F9">
        <f t="shared" si="0"/>
        <v>12</v>
      </c>
      <c r="I9" s="8"/>
      <c r="K9" t="str">
        <f t="shared" si="1"/>
        <v>BOR (12)</v>
      </c>
    </row>
    <row r="10" spans="1:11" ht="12.75">
      <c r="A10" s="8" t="s">
        <v>7</v>
      </c>
      <c r="B10" s="14"/>
      <c r="C10" s="14">
        <v>5</v>
      </c>
      <c r="D10" s="14">
        <v>7</v>
      </c>
      <c r="E10" s="14">
        <v>4</v>
      </c>
      <c r="F10">
        <f t="shared" si="0"/>
        <v>16</v>
      </c>
      <c r="I10" s="8"/>
      <c r="K10" t="str">
        <f t="shared" si="1"/>
        <v>ATL (16)</v>
      </c>
    </row>
    <row r="11" spans="1:11" ht="13.5" thickBot="1">
      <c r="A11" s="6" t="s">
        <v>13</v>
      </c>
      <c r="B11" s="10">
        <v>9</v>
      </c>
      <c r="C11" s="10">
        <v>1</v>
      </c>
      <c r="D11" s="10">
        <v>1</v>
      </c>
      <c r="E11" s="10">
        <v>3</v>
      </c>
      <c r="F11" s="6">
        <f t="shared" si="0"/>
        <v>14</v>
      </c>
      <c r="I11" s="8"/>
      <c r="K11" t="str">
        <f t="shared" si="1"/>
        <v>ALP (14)</v>
      </c>
    </row>
    <row r="12" spans="2:9" ht="12.75">
      <c r="B12" s="15">
        <f>SUM(B5:B11)</f>
        <v>39</v>
      </c>
      <c r="C12" s="15">
        <f>SUM(C5:C11)</f>
        <v>22</v>
      </c>
      <c r="D12" s="15">
        <f>SUM(D5:D11)</f>
        <v>16</v>
      </c>
      <c r="E12" s="15">
        <f>SUM(E5:E11)</f>
        <v>18</v>
      </c>
      <c r="F12" s="15">
        <f>SUM(F5:F11)</f>
        <v>95</v>
      </c>
      <c r="G12" s="15"/>
      <c r="I12" s="8"/>
    </row>
    <row r="14" spans="1:12" ht="13.5" thickBot="1">
      <c r="A14" s="1"/>
      <c r="H14" s="6" t="s">
        <v>0</v>
      </c>
      <c r="I14" s="6" t="s">
        <v>20</v>
      </c>
      <c r="J14" s="6" t="s">
        <v>21</v>
      </c>
      <c r="K14" s="6" t="s">
        <v>22</v>
      </c>
      <c r="L14" s="6" t="s">
        <v>23</v>
      </c>
    </row>
    <row r="15" spans="8:12" ht="12.75">
      <c r="H15" t="s">
        <v>36</v>
      </c>
      <c r="I15" s="14">
        <v>39</v>
      </c>
      <c r="J15" s="14">
        <v>22</v>
      </c>
      <c r="K15" s="14">
        <v>16</v>
      </c>
      <c r="L15" s="14">
        <v>18</v>
      </c>
    </row>
    <row r="16" spans="8:12" ht="12.75">
      <c r="H16" s="8"/>
      <c r="I16" s="14"/>
      <c r="J16" s="14"/>
      <c r="K16" s="14"/>
      <c r="L16" s="14"/>
    </row>
    <row r="17" spans="2:12" ht="12.75">
      <c r="B17" s="2"/>
      <c r="C17" s="2"/>
      <c r="D17" s="2"/>
      <c r="E17" s="2"/>
      <c r="F17" s="2"/>
      <c r="H17" s="8"/>
      <c r="I17" s="14"/>
      <c r="J17" s="14"/>
      <c r="K17" s="14"/>
      <c r="L17" s="14"/>
    </row>
    <row r="18" spans="2:12" ht="12.75">
      <c r="B18" s="2"/>
      <c r="C18" s="2"/>
      <c r="D18" s="2"/>
      <c r="E18" s="2"/>
      <c r="F18" s="2"/>
      <c r="H18" s="8"/>
      <c r="I18" s="14"/>
      <c r="J18" s="14"/>
      <c r="K18" s="14"/>
      <c r="L18" s="14"/>
    </row>
    <row r="19" spans="2:12" ht="12.75">
      <c r="B19" s="2"/>
      <c r="C19" s="2"/>
      <c r="D19" s="2"/>
      <c r="E19" s="2"/>
      <c r="F19" s="2"/>
      <c r="H19" s="8"/>
      <c r="I19" s="14"/>
      <c r="J19" s="14"/>
      <c r="K19" s="14"/>
      <c r="L19" s="14"/>
    </row>
    <row r="20" spans="2:14" ht="12.75">
      <c r="B20" s="2"/>
      <c r="C20" s="2"/>
      <c r="D20" s="2"/>
      <c r="E20" s="2"/>
      <c r="F20" s="2"/>
      <c r="H20" s="8"/>
      <c r="I20" s="14"/>
      <c r="J20" s="14"/>
      <c r="K20" s="14"/>
      <c r="L20" s="14"/>
      <c r="M20" s="8"/>
      <c r="N20" s="8"/>
    </row>
    <row r="21" spans="2:14" ht="12.75">
      <c r="B21" s="2"/>
      <c r="C21" s="2"/>
      <c r="D21" s="2"/>
      <c r="E21" s="2"/>
      <c r="F21" s="2"/>
      <c r="H21" s="8"/>
      <c r="I21" s="14"/>
      <c r="J21" s="14"/>
      <c r="K21" s="14"/>
      <c r="L21" s="14"/>
      <c r="M21" s="8"/>
      <c r="N21" s="8"/>
    </row>
    <row r="22" spans="2:6" ht="12.75">
      <c r="B22" s="2"/>
      <c r="C22" s="2"/>
      <c r="D22" s="2"/>
      <c r="E22" s="2"/>
      <c r="F22" s="2"/>
    </row>
    <row r="23" spans="2:6" ht="12.75">
      <c r="B23" s="2"/>
      <c r="C23" s="2"/>
      <c r="D23" s="2"/>
      <c r="E23" s="2"/>
      <c r="F23" s="2"/>
    </row>
    <row r="24" spans="2:6" ht="12.75">
      <c r="B24" s="2"/>
      <c r="C24" s="2"/>
      <c r="D24" s="2"/>
      <c r="E24" s="2"/>
      <c r="F24" s="2"/>
    </row>
    <row r="25" spans="2:6" ht="12.75">
      <c r="B25" s="2"/>
      <c r="C25" s="2"/>
      <c r="D25" s="2"/>
      <c r="E25" s="2"/>
      <c r="F25" s="2"/>
    </row>
    <row r="26" spans="2:6" ht="12.75">
      <c r="B26" s="2"/>
      <c r="C26" s="2"/>
      <c r="D26" s="2"/>
      <c r="E26" s="2"/>
      <c r="F26" s="2"/>
    </row>
    <row r="35" spans="6:14" ht="12.75">
      <c r="F35" s="8"/>
      <c r="G35" s="8"/>
      <c r="H35" s="8"/>
      <c r="I35" s="8"/>
      <c r="J35" s="8"/>
      <c r="K35" s="8"/>
      <c r="L35" s="8"/>
      <c r="M35" s="8"/>
      <c r="N35" s="8"/>
    </row>
    <row r="36" spans="6:14" ht="12.75">
      <c r="F36" s="8"/>
      <c r="G36" s="14"/>
      <c r="H36" s="14"/>
      <c r="I36" s="14"/>
      <c r="J36" s="14"/>
      <c r="K36" s="14"/>
      <c r="L36" s="14"/>
      <c r="M36" s="14"/>
      <c r="N36" s="14"/>
    </row>
    <row r="37" spans="6:14" ht="12.75">
      <c r="F37" s="8"/>
      <c r="G37" s="14"/>
      <c r="H37" s="14"/>
      <c r="I37" s="14"/>
      <c r="J37" s="14"/>
      <c r="K37" s="14"/>
      <c r="L37" s="14"/>
      <c r="M37" s="14"/>
      <c r="N37" s="14"/>
    </row>
    <row r="38" spans="6:14" ht="12.75">
      <c r="F38" s="8"/>
      <c r="G38" s="14"/>
      <c r="H38" s="14"/>
      <c r="I38" s="14"/>
      <c r="J38" s="14"/>
      <c r="K38" s="14"/>
      <c r="L38" s="14"/>
      <c r="M38" s="14"/>
      <c r="N38" s="14"/>
    </row>
    <row r="39" spans="6:14" ht="12.75">
      <c r="F39" s="8"/>
      <c r="G39" s="14"/>
      <c r="H39" s="14"/>
      <c r="I39" s="14"/>
      <c r="J39" s="14"/>
      <c r="K39" s="14"/>
      <c r="L39" s="14"/>
      <c r="M39" s="14"/>
      <c r="N39" s="14"/>
    </row>
    <row r="40" spans="6:14" ht="12.75">
      <c r="F40" s="8"/>
      <c r="G40" s="14"/>
      <c r="H40" s="14"/>
      <c r="I40" s="14"/>
      <c r="J40" s="14"/>
      <c r="K40" s="14"/>
      <c r="L40" s="14"/>
      <c r="M40" s="14"/>
      <c r="N40" s="14"/>
    </row>
    <row r="41" spans="6:14" ht="12.75">
      <c r="F41" s="8"/>
      <c r="G41" s="14"/>
      <c r="H41" s="14"/>
      <c r="I41" s="14"/>
      <c r="J41" s="14"/>
      <c r="K41" s="14"/>
      <c r="L41" s="14"/>
      <c r="M41" s="14"/>
      <c r="N41" s="14"/>
    </row>
    <row r="42" spans="6:14" ht="12.75">
      <c r="F42" s="8"/>
      <c r="G42" s="14"/>
      <c r="H42" s="14"/>
      <c r="I42" s="14"/>
      <c r="J42" s="14"/>
      <c r="K42" s="14"/>
      <c r="L42" s="14"/>
      <c r="M42" s="14"/>
      <c r="N42" s="14"/>
    </row>
    <row r="43" spans="5:14" ht="12.75">
      <c r="E43" s="8"/>
      <c r="F43" s="14"/>
      <c r="H43" s="14"/>
      <c r="I43" s="14"/>
      <c r="J43" s="14"/>
      <c r="K43" s="14"/>
      <c r="L43" s="14"/>
      <c r="M43" s="14"/>
      <c r="N43" s="14"/>
    </row>
    <row r="44" spans="5:14" ht="12.75">
      <c r="E44" s="8"/>
      <c r="F44" s="8"/>
      <c r="G44" s="8"/>
      <c r="H44" s="8"/>
      <c r="I44" s="8"/>
      <c r="J44" s="8"/>
      <c r="K44" s="8"/>
      <c r="L44" s="8"/>
      <c r="M44" s="8"/>
      <c r="N44" s="8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27"/>
  <sheetViews>
    <sheetView workbookViewId="0" topLeftCell="A1">
      <selection activeCell="H17" sqref="H17:L17"/>
    </sheetView>
  </sheetViews>
  <sheetFormatPr defaultColWidth="9.140625" defaultRowHeight="12.75"/>
  <cols>
    <col min="1" max="16384" width="11.421875" style="0" customWidth="1"/>
  </cols>
  <sheetData>
    <row r="2" ht="12.75">
      <c r="A2" s="1" t="s">
        <v>16</v>
      </c>
    </row>
    <row r="4" spans="1:6" ht="13.5" thickBot="1">
      <c r="A4" s="6" t="s">
        <v>0</v>
      </c>
      <c r="B4" s="6" t="s">
        <v>12</v>
      </c>
      <c r="C4" s="6" t="s">
        <v>4</v>
      </c>
      <c r="D4" s="6" t="s">
        <v>2</v>
      </c>
      <c r="E4" s="6" t="s">
        <v>23</v>
      </c>
      <c r="F4" s="6" t="s">
        <v>14</v>
      </c>
    </row>
    <row r="5" spans="1:10" ht="12.75">
      <c r="A5" t="s">
        <v>15</v>
      </c>
      <c r="B5">
        <v>4</v>
      </c>
      <c r="F5">
        <f aca="true" t="shared" si="0" ref="F5:F11">SUM(B5:E5)</f>
        <v>4</v>
      </c>
      <c r="J5" t="str">
        <f aca="true" t="shared" si="1" ref="J5:J11">A5&amp;" ("&amp;F5&amp;")"</f>
        <v>PAN (4)</v>
      </c>
    </row>
    <row r="6" spans="1:10" ht="12.75">
      <c r="A6" t="s">
        <v>10</v>
      </c>
      <c r="B6">
        <v>7</v>
      </c>
      <c r="C6">
        <v>1</v>
      </c>
      <c r="E6">
        <v>8</v>
      </c>
      <c r="F6">
        <f t="shared" si="0"/>
        <v>16</v>
      </c>
      <c r="J6" t="str">
        <f t="shared" si="1"/>
        <v>MED (16)</v>
      </c>
    </row>
    <row r="7" spans="1:10" ht="12.75">
      <c r="A7" t="s">
        <v>11</v>
      </c>
      <c r="B7">
        <v>3</v>
      </c>
      <c r="C7">
        <v>1</v>
      </c>
      <c r="F7">
        <f t="shared" si="0"/>
        <v>4</v>
      </c>
      <c r="J7" t="str">
        <f t="shared" si="1"/>
        <v>MAC (4)</v>
      </c>
    </row>
    <row r="8" spans="1:10" ht="12.75">
      <c r="A8" t="s">
        <v>9</v>
      </c>
      <c r="B8">
        <v>11</v>
      </c>
      <c r="C8">
        <v>5</v>
      </c>
      <c r="D8">
        <v>2</v>
      </c>
      <c r="F8">
        <f t="shared" si="0"/>
        <v>18</v>
      </c>
      <c r="J8" t="str">
        <f t="shared" si="1"/>
        <v>CON (18)</v>
      </c>
    </row>
    <row r="9" spans="1:10" ht="12.75">
      <c r="A9" t="s">
        <v>8</v>
      </c>
      <c r="B9">
        <v>6</v>
      </c>
      <c r="C9">
        <v>3</v>
      </c>
      <c r="F9">
        <f t="shared" si="0"/>
        <v>9</v>
      </c>
      <c r="J9" t="str">
        <f t="shared" si="1"/>
        <v>BOR (9)</v>
      </c>
    </row>
    <row r="10" spans="1:10" ht="12.75">
      <c r="A10" t="s">
        <v>7</v>
      </c>
      <c r="C10">
        <v>4</v>
      </c>
      <c r="D10">
        <v>7</v>
      </c>
      <c r="E10">
        <v>5</v>
      </c>
      <c r="F10">
        <f t="shared" si="0"/>
        <v>16</v>
      </c>
      <c r="J10" t="str">
        <f t="shared" si="1"/>
        <v>ATL (16)</v>
      </c>
    </row>
    <row r="11" spans="1:10" ht="13.5" thickBot="1">
      <c r="A11" s="6" t="s">
        <v>13</v>
      </c>
      <c r="B11" s="6">
        <v>9</v>
      </c>
      <c r="C11" s="6">
        <v>7</v>
      </c>
      <c r="D11" s="6">
        <v>3</v>
      </c>
      <c r="E11" s="6">
        <v>4</v>
      </c>
      <c r="F11" s="6">
        <f t="shared" si="0"/>
        <v>23</v>
      </c>
      <c r="J11" t="str">
        <f t="shared" si="1"/>
        <v>ALP (23)</v>
      </c>
    </row>
    <row r="12" spans="2:7" ht="12.75">
      <c r="B12" s="15">
        <f>SUM(B5:B11)</f>
        <v>40</v>
      </c>
      <c r="C12" s="15">
        <f>SUM(C5:C11)</f>
        <v>21</v>
      </c>
      <c r="D12" s="15">
        <f>SUM(D5:D11)</f>
        <v>12</v>
      </c>
      <c r="E12" s="15">
        <f>SUM(E5:E11)</f>
        <v>17</v>
      </c>
      <c r="F12" s="15">
        <f>SUM(F5:F11)</f>
        <v>90</v>
      </c>
      <c r="G12" s="15"/>
    </row>
    <row r="15" ht="12.75">
      <c r="A15" s="1"/>
    </row>
    <row r="16" spans="8:12" ht="13.5" thickBot="1">
      <c r="H16" s="6" t="s">
        <v>0</v>
      </c>
      <c r="I16" s="6" t="s">
        <v>20</v>
      </c>
      <c r="J16" s="6" t="s">
        <v>21</v>
      </c>
      <c r="K16" s="6" t="s">
        <v>22</v>
      </c>
      <c r="L16" s="6" t="s">
        <v>23</v>
      </c>
    </row>
    <row r="17" spans="8:12" ht="13.5" thickBot="1">
      <c r="H17" s="9" t="s">
        <v>36</v>
      </c>
      <c r="I17" s="9">
        <v>40</v>
      </c>
      <c r="J17" s="9">
        <v>21</v>
      </c>
      <c r="K17" s="9">
        <v>12</v>
      </c>
      <c r="L17" s="9">
        <v>17</v>
      </c>
    </row>
    <row r="18" spans="2:6" ht="12.75">
      <c r="B18" s="2"/>
      <c r="C18" s="2"/>
      <c r="D18" s="2"/>
      <c r="E18" s="2"/>
      <c r="F18" s="2"/>
    </row>
    <row r="19" spans="2:6" ht="12.75">
      <c r="B19" s="2"/>
      <c r="C19" s="2"/>
      <c r="D19" s="2"/>
      <c r="E19" s="2"/>
      <c r="F19" s="2"/>
    </row>
    <row r="20" spans="2:6" ht="12.75">
      <c r="B20" s="2"/>
      <c r="C20" s="2"/>
      <c r="D20" s="2"/>
      <c r="E20" s="2"/>
      <c r="F20" s="2"/>
    </row>
    <row r="21" spans="2:6" ht="12.75">
      <c r="B21" s="2"/>
      <c r="C21" s="2"/>
      <c r="D21" s="2"/>
      <c r="E21" s="2"/>
      <c r="F21" s="2"/>
    </row>
    <row r="22" spans="2:6" ht="12.75">
      <c r="B22" s="2"/>
      <c r="C22" s="2"/>
      <c r="D22" s="2"/>
      <c r="E22" s="2"/>
      <c r="F22" s="2"/>
    </row>
    <row r="23" spans="2:6" ht="12.75">
      <c r="B23" s="2"/>
      <c r="C23" s="2"/>
      <c r="D23" s="2"/>
      <c r="E23" s="2"/>
      <c r="F23" s="2"/>
    </row>
    <row r="24" spans="2:6" ht="12.75">
      <c r="B24" s="2"/>
      <c r="C24" s="2"/>
      <c r="D24" s="2"/>
      <c r="E24" s="2"/>
      <c r="F24" s="2"/>
    </row>
    <row r="25" spans="2:6" ht="12.75">
      <c r="B25" s="2"/>
      <c r="C25" s="2"/>
      <c r="D25" s="2"/>
      <c r="E25" s="2"/>
      <c r="F25" s="2"/>
    </row>
    <row r="26" spans="2:6" ht="12.75">
      <c r="B26" s="2"/>
      <c r="C26" s="2"/>
      <c r="D26" s="2"/>
      <c r="E26" s="2"/>
      <c r="F26" s="2"/>
    </row>
    <row r="27" spans="2:6" ht="12.75">
      <c r="B27" s="2"/>
      <c r="C27" s="2"/>
      <c r="D27" s="2"/>
      <c r="E27" s="2"/>
      <c r="F27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47"/>
  <sheetViews>
    <sheetView workbookViewId="0" topLeftCell="A1">
      <selection activeCell="K13" sqref="K13"/>
    </sheetView>
  </sheetViews>
  <sheetFormatPr defaultColWidth="9.140625" defaultRowHeight="12.75"/>
  <cols>
    <col min="1" max="16384" width="11.421875" style="0" customWidth="1"/>
  </cols>
  <sheetData>
    <row r="2" ht="12.75">
      <c r="A2" s="1" t="s">
        <v>16</v>
      </c>
    </row>
    <row r="4" spans="1:6" ht="13.5" thickBot="1">
      <c r="A4" s="6" t="s">
        <v>0</v>
      </c>
      <c r="B4" s="6" t="s">
        <v>12</v>
      </c>
      <c r="C4" s="6" t="s">
        <v>4</v>
      </c>
      <c r="D4" s="6" t="s">
        <v>2</v>
      </c>
      <c r="E4" s="6" t="s">
        <v>23</v>
      </c>
      <c r="F4" s="6" t="s">
        <v>14</v>
      </c>
    </row>
    <row r="5" spans="1:9" ht="12.75">
      <c r="A5" s="8" t="s">
        <v>6</v>
      </c>
      <c r="B5" s="14"/>
      <c r="C5" s="14">
        <v>1</v>
      </c>
      <c r="D5" s="14"/>
      <c r="E5" s="14"/>
      <c r="F5">
        <f aca="true" t="shared" si="0" ref="F5:F15">SUM(B5:E5)</f>
        <v>1</v>
      </c>
      <c r="I5" t="str">
        <f aca="true" t="shared" si="1" ref="I5:I15">A5&amp;" ("&amp;F5&amp;")"</f>
        <v>MMED (1)</v>
      </c>
    </row>
    <row r="6" spans="1:9" ht="12.75">
      <c r="A6" s="8" t="s">
        <v>5</v>
      </c>
      <c r="B6" s="14">
        <v>1</v>
      </c>
      <c r="C6" s="14"/>
      <c r="D6" s="14"/>
      <c r="E6" s="14"/>
      <c r="F6">
        <f t="shared" si="0"/>
        <v>1</v>
      </c>
      <c r="I6" t="str">
        <f t="shared" si="1"/>
        <v>MMAC (1)</v>
      </c>
    </row>
    <row r="7" spans="1:9" ht="12.75">
      <c r="A7" s="8" t="s">
        <v>3</v>
      </c>
      <c r="B7" s="14"/>
      <c r="C7" s="14"/>
      <c r="D7" s="14"/>
      <c r="E7" s="14">
        <v>1</v>
      </c>
      <c r="F7">
        <f t="shared" si="0"/>
        <v>1</v>
      </c>
      <c r="I7" t="str">
        <f t="shared" si="1"/>
        <v>MBAL (1)</v>
      </c>
    </row>
    <row r="8" spans="1:9" ht="12.75">
      <c r="A8" s="8" t="s">
        <v>1</v>
      </c>
      <c r="B8" s="14"/>
      <c r="C8" s="14"/>
      <c r="D8" s="14"/>
      <c r="E8" s="14">
        <v>1</v>
      </c>
      <c r="F8">
        <f t="shared" si="0"/>
        <v>1</v>
      </c>
      <c r="I8" t="str">
        <f t="shared" si="1"/>
        <v>MATL (1)</v>
      </c>
    </row>
    <row r="9" spans="1:9" ht="12.75">
      <c r="A9" s="8" t="s">
        <v>15</v>
      </c>
      <c r="B9" s="14"/>
      <c r="C9" s="14">
        <v>1</v>
      </c>
      <c r="D9" s="14"/>
      <c r="E9" s="14"/>
      <c r="F9">
        <f t="shared" si="0"/>
        <v>1</v>
      </c>
      <c r="I9" t="str">
        <f t="shared" si="1"/>
        <v>PAN (1)</v>
      </c>
    </row>
    <row r="10" spans="1:9" ht="12.75">
      <c r="A10" s="8" t="s">
        <v>10</v>
      </c>
      <c r="B10" s="14"/>
      <c r="C10" s="14"/>
      <c r="D10" s="14"/>
      <c r="E10" s="14">
        <v>1</v>
      </c>
      <c r="F10">
        <f t="shared" si="0"/>
        <v>1</v>
      </c>
      <c r="I10" t="str">
        <f t="shared" si="1"/>
        <v>MED (1)</v>
      </c>
    </row>
    <row r="11" spans="1:9" ht="12.75">
      <c r="A11" s="8" t="s">
        <v>11</v>
      </c>
      <c r="B11" s="14">
        <v>1</v>
      </c>
      <c r="C11" s="14"/>
      <c r="D11" s="14"/>
      <c r="E11" s="14"/>
      <c r="F11">
        <f t="shared" si="0"/>
        <v>1</v>
      </c>
      <c r="I11" t="str">
        <f t="shared" si="1"/>
        <v>MAC (1)</v>
      </c>
    </row>
    <row r="12" spans="1:9" ht="12.75">
      <c r="A12" s="8" t="s">
        <v>9</v>
      </c>
      <c r="B12" s="14"/>
      <c r="C12" s="14"/>
      <c r="D12" s="14">
        <v>1</v>
      </c>
      <c r="E12" s="14"/>
      <c r="F12">
        <f t="shared" si="0"/>
        <v>1</v>
      </c>
      <c r="I12" t="str">
        <f t="shared" si="1"/>
        <v>CON (1)</v>
      </c>
    </row>
    <row r="13" spans="1:9" ht="12.75">
      <c r="A13" s="8" t="s">
        <v>8</v>
      </c>
      <c r="B13" s="14">
        <v>1</v>
      </c>
      <c r="C13" s="14"/>
      <c r="D13" s="14"/>
      <c r="E13" s="14"/>
      <c r="F13">
        <f t="shared" si="0"/>
        <v>1</v>
      </c>
      <c r="I13" t="str">
        <f t="shared" si="1"/>
        <v>BOR (1)</v>
      </c>
    </row>
    <row r="14" spans="1:9" ht="12.75">
      <c r="A14" s="8" t="s">
        <v>7</v>
      </c>
      <c r="B14" s="14"/>
      <c r="C14" s="14"/>
      <c r="D14" s="14">
        <v>1</v>
      </c>
      <c r="E14" s="14"/>
      <c r="F14">
        <f t="shared" si="0"/>
        <v>1</v>
      </c>
      <c r="I14" t="str">
        <f t="shared" si="1"/>
        <v>ATL (1)</v>
      </c>
    </row>
    <row r="15" spans="1:9" ht="13.5" thickBot="1">
      <c r="A15" s="6" t="s">
        <v>13</v>
      </c>
      <c r="B15" s="10">
        <v>1</v>
      </c>
      <c r="C15" s="10"/>
      <c r="D15" s="10"/>
      <c r="E15" s="10"/>
      <c r="F15" s="6">
        <f t="shared" si="0"/>
        <v>1</v>
      </c>
      <c r="I15" t="str">
        <f t="shared" si="1"/>
        <v>ALP (1)</v>
      </c>
    </row>
    <row r="16" spans="2:6" ht="12.75">
      <c r="B16" s="15">
        <f>SUM(B5:B15)</f>
        <v>4</v>
      </c>
      <c r="C16" s="15">
        <f>SUM(C5:C15)</f>
        <v>2</v>
      </c>
      <c r="D16" s="15">
        <f>SUM(D5:D15)</f>
        <v>2</v>
      </c>
      <c r="E16" s="15">
        <f>SUM(E5:E15)</f>
        <v>3</v>
      </c>
      <c r="F16" s="15">
        <f>SUM(F5:F15)</f>
        <v>11</v>
      </c>
    </row>
    <row r="18" spans="2:12" ht="13.5" thickBot="1">
      <c r="B18" s="2"/>
      <c r="C18" s="2"/>
      <c r="D18" s="2"/>
      <c r="E18" s="2"/>
      <c r="F18" s="2"/>
      <c r="H18" s="6" t="s">
        <v>0</v>
      </c>
      <c r="I18" s="6" t="s">
        <v>12</v>
      </c>
      <c r="J18" s="6" t="s">
        <v>4</v>
      </c>
      <c r="K18" s="6" t="s">
        <v>2</v>
      </c>
      <c r="L18" s="6" t="s">
        <v>23</v>
      </c>
    </row>
    <row r="19" spans="2:12" ht="13.5" thickBot="1">
      <c r="B19" s="2"/>
      <c r="C19" s="2"/>
      <c r="D19" s="2"/>
      <c r="E19" s="2"/>
      <c r="F19" s="2"/>
      <c r="H19" s="9" t="s">
        <v>36</v>
      </c>
      <c r="I19" s="9">
        <v>4</v>
      </c>
      <c r="J19" s="9">
        <v>2</v>
      </c>
      <c r="K19" s="9">
        <v>2</v>
      </c>
      <c r="L19" s="9">
        <v>3</v>
      </c>
    </row>
    <row r="20" spans="2:6" ht="12.75">
      <c r="B20" s="2"/>
      <c r="C20" s="2"/>
      <c r="D20" s="2"/>
      <c r="E20" s="2"/>
      <c r="F20" s="2"/>
    </row>
    <row r="21" spans="2:6" ht="12.75">
      <c r="B21" s="2"/>
      <c r="C21" s="2"/>
      <c r="D21" s="2"/>
      <c r="E21" s="2"/>
      <c r="F21" s="2"/>
    </row>
    <row r="22" spans="2:6" ht="12.75">
      <c r="B22" s="2"/>
      <c r="C22" s="2"/>
      <c r="D22" s="2"/>
      <c r="E22" s="2"/>
      <c r="F22" s="2"/>
    </row>
    <row r="23" spans="2:6" ht="12.75">
      <c r="B23" s="2"/>
      <c r="C23" s="2"/>
      <c r="D23" s="2"/>
      <c r="E23" s="2"/>
      <c r="F23" s="2"/>
    </row>
    <row r="24" spans="2:6" ht="12.75">
      <c r="B24" s="2"/>
      <c r="C24" s="2"/>
      <c r="D24" s="2"/>
      <c r="E24" s="2"/>
      <c r="F24" s="2"/>
    </row>
    <row r="25" spans="2:6" ht="12.75">
      <c r="B25" s="2"/>
      <c r="C25" s="2"/>
      <c r="D25" s="2"/>
      <c r="E25" s="2"/>
      <c r="F25" s="2"/>
    </row>
    <row r="26" spans="2:6" ht="12.75">
      <c r="B26" s="2"/>
      <c r="C26" s="2"/>
      <c r="D26" s="2"/>
      <c r="E26" s="2"/>
      <c r="F26" s="2"/>
    </row>
    <row r="27" spans="2:6" ht="12.75">
      <c r="B27" s="2"/>
      <c r="C27" s="2"/>
      <c r="D27" s="2"/>
      <c r="E27" s="2"/>
      <c r="F27" s="2"/>
    </row>
    <row r="36" spans="3:12" ht="12.75"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3:12" ht="12.75">
      <c r="C37" s="8"/>
      <c r="D37" s="14"/>
      <c r="E37" s="14"/>
      <c r="F37" s="14"/>
      <c r="G37" s="14"/>
      <c r="H37" s="14"/>
      <c r="I37" s="14"/>
      <c r="J37" s="14"/>
      <c r="K37" s="14"/>
      <c r="L37" s="14"/>
    </row>
    <row r="38" spans="3:12" ht="12.75">
      <c r="C38" s="8"/>
      <c r="D38" s="14"/>
      <c r="E38" s="14"/>
      <c r="F38" s="14"/>
      <c r="G38" s="14"/>
      <c r="H38" s="14"/>
      <c r="I38" s="14"/>
      <c r="J38" s="14"/>
      <c r="K38" s="14"/>
      <c r="L38" s="14"/>
    </row>
    <row r="39" spans="3:12" ht="12.75">
      <c r="C39" s="8"/>
      <c r="D39" s="14"/>
      <c r="E39" s="14"/>
      <c r="F39" s="14"/>
      <c r="G39" s="14"/>
      <c r="H39" s="14"/>
      <c r="I39" s="14"/>
      <c r="J39" s="14"/>
      <c r="K39" s="14"/>
      <c r="L39" s="14"/>
    </row>
    <row r="40" spans="3:12" ht="12.75">
      <c r="C40" s="8"/>
      <c r="D40" s="14"/>
      <c r="E40" s="14"/>
      <c r="F40" s="14"/>
      <c r="G40" s="14"/>
      <c r="H40" s="14"/>
      <c r="I40" s="14"/>
      <c r="J40" s="14"/>
      <c r="K40" s="14"/>
      <c r="L40" s="14"/>
    </row>
    <row r="41" spans="3:12" ht="12.75">
      <c r="C41" s="8"/>
      <c r="D41" s="14"/>
      <c r="E41" s="14"/>
      <c r="F41" s="14"/>
      <c r="G41" s="14"/>
      <c r="H41" s="14"/>
      <c r="I41" s="14"/>
      <c r="J41" s="14"/>
      <c r="K41" s="14"/>
      <c r="L41" s="14"/>
    </row>
    <row r="42" spans="3:12" ht="12.75">
      <c r="C42" s="8"/>
      <c r="D42" s="14"/>
      <c r="E42" s="14"/>
      <c r="F42" s="14"/>
      <c r="G42" s="14"/>
      <c r="H42" s="14"/>
      <c r="I42" s="14"/>
      <c r="J42" s="14"/>
      <c r="K42" s="14"/>
      <c r="L42" s="14"/>
    </row>
    <row r="43" spans="3:12" ht="12.75">
      <c r="C43" s="8"/>
      <c r="D43" s="14"/>
      <c r="E43" s="14"/>
      <c r="F43" s="14"/>
      <c r="G43" s="14"/>
      <c r="H43" s="14"/>
      <c r="I43" s="14"/>
      <c r="J43" s="14"/>
      <c r="K43" s="14"/>
      <c r="L43" s="14"/>
    </row>
    <row r="44" spans="3:12" ht="12.75">
      <c r="C44" s="8"/>
      <c r="D44" s="14"/>
      <c r="E44" s="14"/>
      <c r="F44" s="14"/>
      <c r="G44" s="14"/>
      <c r="H44" s="14"/>
      <c r="I44" s="14"/>
      <c r="J44" s="14"/>
      <c r="K44" s="14"/>
      <c r="L44" s="14"/>
    </row>
    <row r="45" spans="3:12" ht="12.75">
      <c r="C45" s="8"/>
      <c r="D45" s="14"/>
      <c r="E45" s="14"/>
      <c r="F45" s="14"/>
      <c r="G45" s="14"/>
      <c r="H45" s="8"/>
      <c r="I45" s="8"/>
      <c r="J45" s="8"/>
      <c r="K45" s="8"/>
      <c r="L45" s="8"/>
    </row>
    <row r="46" spans="3:7" ht="12.75">
      <c r="C46" s="8"/>
      <c r="D46" s="14"/>
      <c r="E46" s="14"/>
      <c r="F46" s="14"/>
      <c r="G46" s="14"/>
    </row>
    <row r="47" spans="3:7" ht="12.75">
      <c r="C47" s="8"/>
      <c r="D47" s="14"/>
      <c r="E47" s="14"/>
      <c r="F47" s="14"/>
      <c r="G47" s="1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5"/>
  <sheetViews>
    <sheetView zoomScale="70" zoomScaleNormal="70" workbookViewId="0" topLeftCell="A16">
      <selection activeCell="E36" sqref="E36"/>
    </sheetView>
  </sheetViews>
  <sheetFormatPr defaultColWidth="9.140625" defaultRowHeight="12.75"/>
  <cols>
    <col min="1" max="16384" width="11.421875" style="0" customWidth="1"/>
  </cols>
  <sheetData>
    <row r="2" spans="1:10" ht="12.75">
      <c r="A2" t="s">
        <v>24</v>
      </c>
      <c r="F2" t="s">
        <v>25</v>
      </c>
      <c r="J2" t="s">
        <v>30</v>
      </c>
    </row>
    <row r="19" spans="1:10" ht="12.75">
      <c r="A19" t="s">
        <v>26</v>
      </c>
      <c r="F19" t="s">
        <v>29</v>
      </c>
      <c r="J19" t="s">
        <v>27</v>
      </c>
    </row>
    <row r="35" ht="12.75">
      <c r="F35" t="s">
        <v>28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7">
      <selection activeCell="I26" sqref="I26"/>
    </sheetView>
  </sheetViews>
  <sheetFormatPr defaultColWidth="9.140625" defaultRowHeight="12.75"/>
  <cols>
    <col min="1" max="16384" width="11.421875" style="0" customWidth="1"/>
  </cols>
  <sheetData>
    <row r="2" ht="12.75">
      <c r="A2" s="1" t="s">
        <v>16</v>
      </c>
    </row>
    <row r="3" ht="12.75">
      <c r="J3" s="1"/>
    </row>
    <row r="4" spans="1:6" ht="13.5" thickBot="1">
      <c r="A4" s="11" t="s">
        <v>0</v>
      </c>
      <c r="B4" s="6" t="s">
        <v>12</v>
      </c>
      <c r="C4" s="6" t="s">
        <v>4</v>
      </c>
      <c r="D4" s="6" t="s">
        <v>2</v>
      </c>
      <c r="E4" s="6" t="s">
        <v>23</v>
      </c>
      <c r="F4" s="6" t="s">
        <v>14</v>
      </c>
    </row>
    <row r="5" spans="1:10" ht="12.75">
      <c r="A5" t="s">
        <v>6</v>
      </c>
      <c r="C5">
        <v>7</v>
      </c>
      <c r="E5">
        <v>5</v>
      </c>
      <c r="F5">
        <f aca="true" t="shared" si="0" ref="F5:F15">SUM(B5:E5)</f>
        <v>12</v>
      </c>
      <c r="J5" t="str">
        <f aca="true" t="shared" si="1" ref="J5:J15">A5&amp;" ("&amp;F5&amp;")"</f>
        <v>MMED (12)</v>
      </c>
    </row>
    <row r="6" spans="1:10" ht="12.75">
      <c r="A6" t="s">
        <v>5</v>
      </c>
      <c r="B6">
        <v>5</v>
      </c>
      <c r="C6">
        <v>2</v>
      </c>
      <c r="E6">
        <v>2</v>
      </c>
      <c r="F6">
        <f t="shared" si="0"/>
        <v>9</v>
      </c>
      <c r="J6" t="str">
        <f t="shared" si="1"/>
        <v>MMAC (9)</v>
      </c>
    </row>
    <row r="7" spans="1:10" ht="12.75">
      <c r="A7" s="13" t="s">
        <v>10</v>
      </c>
      <c r="B7">
        <v>41</v>
      </c>
      <c r="C7">
        <v>58</v>
      </c>
      <c r="D7">
        <v>35</v>
      </c>
      <c r="E7">
        <v>110</v>
      </c>
      <c r="F7">
        <f t="shared" si="0"/>
        <v>244</v>
      </c>
      <c r="J7" t="str">
        <f t="shared" si="1"/>
        <v>MED (244)</v>
      </c>
    </row>
    <row r="8" spans="1:10" ht="12.75">
      <c r="A8" s="13" t="s">
        <v>3</v>
      </c>
      <c r="C8">
        <v>4</v>
      </c>
      <c r="D8">
        <v>3</v>
      </c>
      <c r="E8">
        <v>3</v>
      </c>
      <c r="F8">
        <f t="shared" si="0"/>
        <v>10</v>
      </c>
      <c r="J8" t="str">
        <f t="shared" si="1"/>
        <v>MBAL (10)</v>
      </c>
    </row>
    <row r="9" spans="1:10" ht="12.75">
      <c r="A9" s="13" t="s">
        <v>1</v>
      </c>
      <c r="D9">
        <v>4</v>
      </c>
      <c r="E9">
        <v>6</v>
      </c>
      <c r="F9">
        <f t="shared" si="0"/>
        <v>10</v>
      </c>
      <c r="J9" t="str">
        <f t="shared" si="1"/>
        <v>MATL (10)</v>
      </c>
    </row>
    <row r="10" spans="1:10" ht="12.75">
      <c r="A10" t="s">
        <v>15</v>
      </c>
      <c r="B10">
        <v>12</v>
      </c>
      <c r="C10">
        <v>15</v>
      </c>
      <c r="D10">
        <v>64</v>
      </c>
      <c r="E10">
        <v>4</v>
      </c>
      <c r="F10">
        <f t="shared" si="0"/>
        <v>95</v>
      </c>
      <c r="J10" t="str">
        <f t="shared" si="1"/>
        <v>PAN (95)</v>
      </c>
    </row>
    <row r="11" spans="1:10" ht="12.75">
      <c r="A11" s="13" t="s">
        <v>11</v>
      </c>
      <c r="B11">
        <v>13</v>
      </c>
      <c r="C11">
        <v>21</v>
      </c>
      <c r="D11">
        <v>21</v>
      </c>
      <c r="E11">
        <v>4</v>
      </c>
      <c r="F11">
        <f t="shared" si="0"/>
        <v>59</v>
      </c>
      <c r="J11" t="str">
        <f t="shared" si="1"/>
        <v>MAC (59)</v>
      </c>
    </row>
    <row r="12" spans="1:10" ht="12.75">
      <c r="A12" s="13" t="s">
        <v>9</v>
      </c>
      <c r="B12">
        <v>54</v>
      </c>
      <c r="C12">
        <v>75</v>
      </c>
      <c r="D12">
        <v>113</v>
      </c>
      <c r="E12">
        <v>17</v>
      </c>
      <c r="F12">
        <f t="shared" si="0"/>
        <v>259</v>
      </c>
      <c r="J12" t="str">
        <f t="shared" si="1"/>
        <v>CON (259)</v>
      </c>
    </row>
    <row r="13" spans="1:10" ht="12.75">
      <c r="A13" s="12" t="s">
        <v>8</v>
      </c>
      <c r="B13">
        <v>20</v>
      </c>
      <c r="C13">
        <v>59</v>
      </c>
      <c r="D13">
        <v>62</v>
      </c>
      <c r="E13">
        <v>6</v>
      </c>
      <c r="F13">
        <f t="shared" si="0"/>
        <v>147</v>
      </c>
      <c r="J13" t="str">
        <f t="shared" si="1"/>
        <v>BOR (147)</v>
      </c>
    </row>
    <row r="14" spans="1:10" ht="12.75">
      <c r="A14" s="12" t="s">
        <v>7</v>
      </c>
      <c r="C14">
        <v>39</v>
      </c>
      <c r="D14">
        <v>121</v>
      </c>
      <c r="E14">
        <v>54</v>
      </c>
      <c r="F14">
        <f t="shared" si="0"/>
        <v>214</v>
      </c>
      <c r="J14" t="str">
        <f t="shared" si="1"/>
        <v>ATL (214)</v>
      </c>
    </row>
    <row r="15" spans="1:10" ht="13.5" thickBot="1">
      <c r="A15" s="11" t="s">
        <v>13</v>
      </c>
      <c r="B15" s="6">
        <v>51</v>
      </c>
      <c r="C15" s="6">
        <v>56</v>
      </c>
      <c r="D15" s="6">
        <v>47</v>
      </c>
      <c r="E15" s="6">
        <v>27</v>
      </c>
      <c r="F15" s="6">
        <f t="shared" si="0"/>
        <v>181</v>
      </c>
      <c r="J15" t="str">
        <f t="shared" si="1"/>
        <v>ALP (181)</v>
      </c>
    </row>
    <row r="16" ht="12.75">
      <c r="F16" s="15"/>
    </row>
    <row r="17" spans="2:6" ht="12.75">
      <c r="B17" s="2"/>
      <c r="C17" s="2"/>
      <c r="D17" s="2"/>
      <c r="E17" s="2"/>
      <c r="F17" s="2"/>
    </row>
    <row r="18" spans="2:6" ht="12.75">
      <c r="B18" s="2"/>
      <c r="C18" s="2"/>
      <c r="D18" s="2"/>
      <c r="E18" s="2"/>
      <c r="F18" s="2"/>
    </row>
    <row r="19" spans="2:6" ht="12.75">
      <c r="B19" s="2"/>
      <c r="C19" s="2"/>
      <c r="D19" s="2"/>
      <c r="E19" s="2"/>
      <c r="F19" s="2"/>
    </row>
    <row r="20" spans="2:6" ht="12.75">
      <c r="B20" s="2"/>
      <c r="C20" s="2"/>
      <c r="D20" s="2"/>
      <c r="E20" s="2"/>
      <c r="F20" s="2"/>
    </row>
    <row r="21" spans="2:6" ht="12.75">
      <c r="B21" s="2"/>
      <c r="C21" s="2"/>
      <c r="D21" s="2"/>
      <c r="E21" s="2"/>
      <c r="F21" s="2"/>
    </row>
    <row r="22" spans="2:6" ht="12.75">
      <c r="B22" s="2"/>
      <c r="C22" s="2"/>
      <c r="D22" s="2"/>
      <c r="E22" s="2"/>
      <c r="F22" s="2"/>
    </row>
    <row r="23" spans="2:6" ht="12.75">
      <c r="B23" s="2"/>
      <c r="C23" s="2"/>
      <c r="D23" s="2"/>
      <c r="E23" s="2"/>
      <c r="F23" s="2"/>
    </row>
    <row r="24" spans="2:6" ht="12.75">
      <c r="B24" s="2"/>
      <c r="C24" s="2"/>
      <c r="D24" s="2"/>
      <c r="E24" s="2"/>
      <c r="F24" s="2"/>
    </row>
    <row r="25" spans="2:6" ht="12.75">
      <c r="B25" s="2"/>
      <c r="C25" s="2"/>
      <c r="D25" s="2"/>
      <c r="E25" s="2"/>
      <c r="F25" s="2"/>
    </row>
    <row r="26" spans="2:6" ht="12.75">
      <c r="B26" s="2"/>
      <c r="C26" s="2"/>
      <c r="D26" s="2"/>
      <c r="E26" s="2"/>
      <c r="F26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1"/>
  <sheetViews>
    <sheetView workbookViewId="0" topLeftCell="A1">
      <selection activeCell="F38" sqref="F38"/>
    </sheetView>
  </sheetViews>
  <sheetFormatPr defaultColWidth="9.140625" defaultRowHeight="12.75"/>
  <cols>
    <col min="1" max="16384" width="11.421875" style="0" customWidth="1"/>
  </cols>
  <sheetData>
    <row r="2" ht="12.75">
      <c r="A2" s="1" t="s">
        <v>16</v>
      </c>
    </row>
    <row r="3" spans="2:9" ht="12.75">
      <c r="B3" s="8" t="s">
        <v>20</v>
      </c>
      <c r="C3" s="8" t="s">
        <v>21</v>
      </c>
      <c r="D3" s="8" t="s">
        <v>22</v>
      </c>
      <c r="E3" s="8" t="s">
        <v>23</v>
      </c>
      <c r="I3" s="1"/>
    </row>
    <row r="4" spans="1:6" ht="13.5" thickBot="1">
      <c r="A4" s="6" t="s">
        <v>0</v>
      </c>
      <c r="B4" s="6" t="s">
        <v>12</v>
      </c>
      <c r="C4" s="6" t="s">
        <v>4</v>
      </c>
      <c r="D4" s="6" t="s">
        <v>2</v>
      </c>
      <c r="E4" s="6" t="s">
        <v>23</v>
      </c>
      <c r="F4" s="6" t="s">
        <v>14</v>
      </c>
    </row>
    <row r="5" spans="1:9" ht="12.75">
      <c r="A5" t="s">
        <v>6</v>
      </c>
      <c r="C5">
        <v>3</v>
      </c>
      <c r="E5">
        <v>3</v>
      </c>
      <c r="F5">
        <f>SUM(B5:E5)</f>
        <v>6</v>
      </c>
      <c r="I5" t="str">
        <f>A5&amp;" ("&amp;F5&amp;")"</f>
        <v>MMED (6)</v>
      </c>
    </row>
    <row r="6" spans="1:9" ht="12.75">
      <c r="A6" t="s">
        <v>5</v>
      </c>
      <c r="B6">
        <v>2</v>
      </c>
      <c r="C6">
        <v>1</v>
      </c>
      <c r="E6">
        <v>1</v>
      </c>
      <c r="F6">
        <f>SUM(B6:E6)</f>
        <v>4</v>
      </c>
      <c r="I6" t="str">
        <f>A6&amp;" ("&amp;F6&amp;")"</f>
        <v>MMAC (4)</v>
      </c>
    </row>
    <row r="7" spans="1:9" ht="12.75">
      <c r="A7" t="s">
        <v>3</v>
      </c>
      <c r="C7">
        <v>2</v>
      </c>
      <c r="D7">
        <v>2</v>
      </c>
      <c r="E7">
        <v>1</v>
      </c>
      <c r="F7">
        <f>SUM(B7:E7)</f>
        <v>5</v>
      </c>
      <c r="I7" t="str">
        <f>A7&amp;" ("&amp;F7&amp;")"</f>
        <v>MBAL (5)</v>
      </c>
    </row>
    <row r="8" spans="1:9" ht="13.5" thickBot="1">
      <c r="A8" s="6" t="s">
        <v>1</v>
      </c>
      <c r="B8" s="6"/>
      <c r="C8" s="6"/>
      <c r="D8" s="6">
        <v>2</v>
      </c>
      <c r="E8" s="6">
        <v>3</v>
      </c>
      <c r="F8" s="6">
        <f>SUM(B8:E8)</f>
        <v>5</v>
      </c>
      <c r="I8" t="str">
        <f>A8&amp;" ("&amp;F8&amp;")"</f>
        <v>MATL (5)</v>
      </c>
    </row>
    <row r="9" spans="2:6" ht="12.75">
      <c r="B9" s="15">
        <f>SUM(B5:B8)</f>
        <v>2</v>
      </c>
      <c r="C9" s="15">
        <f>SUM(C5:C8)</f>
        <v>6</v>
      </c>
      <c r="D9" s="15">
        <f>SUM(D5:D8)</f>
        <v>4</v>
      </c>
      <c r="E9" s="15">
        <f>SUM(E5:E8)</f>
        <v>8</v>
      </c>
      <c r="F9" s="15">
        <f>SUM(F5:F8)</f>
        <v>20</v>
      </c>
    </row>
    <row r="10" spans="2:5" ht="12.75">
      <c r="B10" s="2"/>
      <c r="C10" s="2"/>
      <c r="D10" s="2"/>
      <c r="E10" s="2"/>
    </row>
    <row r="13" spans="9:12" ht="12.75">
      <c r="I13" s="8" t="s">
        <v>20</v>
      </c>
      <c r="J13" s="8" t="s">
        <v>21</v>
      </c>
      <c r="K13" s="8" t="s">
        <v>22</v>
      </c>
      <c r="L13" s="8" t="s">
        <v>23</v>
      </c>
    </row>
    <row r="14" spans="1:12" ht="12.75">
      <c r="A14" s="1"/>
      <c r="H14" t="s">
        <v>36</v>
      </c>
      <c r="I14">
        <v>2</v>
      </c>
      <c r="J14">
        <v>6</v>
      </c>
      <c r="K14">
        <v>4</v>
      </c>
      <c r="L14">
        <v>8</v>
      </c>
    </row>
    <row r="17" spans="2:5" ht="12.75">
      <c r="B17" s="2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31" ht="12.75">
      <c r="A31" s="8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5"/>
  <sheetViews>
    <sheetView workbookViewId="0" topLeftCell="A1">
      <selection activeCell="G32" sqref="G32"/>
    </sheetView>
  </sheetViews>
  <sheetFormatPr defaultColWidth="9.140625" defaultRowHeight="12.75"/>
  <cols>
    <col min="1" max="8" width="11.421875" style="0" customWidth="1"/>
    <col min="9" max="9" width="11.421875" style="3" customWidth="1"/>
    <col min="10" max="16384" width="11.421875" style="0" customWidth="1"/>
  </cols>
  <sheetData>
    <row r="2" ht="12.75">
      <c r="A2" s="1" t="s">
        <v>16</v>
      </c>
    </row>
    <row r="3" spans="2:11" ht="12.75">
      <c r="B3" s="8" t="s">
        <v>20</v>
      </c>
      <c r="C3" s="8" t="s">
        <v>21</v>
      </c>
      <c r="D3" s="8" t="s">
        <v>22</v>
      </c>
      <c r="E3" s="8" t="s">
        <v>23</v>
      </c>
      <c r="K3" s="1"/>
    </row>
    <row r="4" spans="1:8" ht="13.5" thickBot="1">
      <c r="A4" s="6" t="s">
        <v>0</v>
      </c>
      <c r="B4" s="6" t="s">
        <v>12</v>
      </c>
      <c r="C4" s="6" t="s">
        <v>4</v>
      </c>
      <c r="D4" s="6" t="s">
        <v>2</v>
      </c>
      <c r="E4" s="6" t="s">
        <v>23</v>
      </c>
      <c r="F4" s="6" t="s">
        <v>14</v>
      </c>
      <c r="H4" s="7"/>
    </row>
    <row r="5" spans="1:8" ht="12.75">
      <c r="A5" s="3" t="s">
        <v>13</v>
      </c>
      <c r="B5" s="3"/>
      <c r="C5" s="3"/>
      <c r="D5" s="3"/>
      <c r="E5" s="18">
        <v>1</v>
      </c>
      <c r="F5" s="18">
        <f aca="true" t="shared" si="0" ref="F5:F14">SUM(B5:E5)</f>
        <v>1</v>
      </c>
      <c r="H5" s="3" t="str">
        <f aca="true" t="shared" si="1" ref="H5:H14">A5&amp;" ("&amp;F5&amp;")"</f>
        <v>ALP (1)</v>
      </c>
    </row>
    <row r="6" spans="1:8" ht="12.75">
      <c r="A6" t="s">
        <v>6</v>
      </c>
      <c r="C6">
        <v>3</v>
      </c>
      <c r="E6" s="8">
        <v>2</v>
      </c>
      <c r="F6" s="22">
        <f t="shared" si="0"/>
        <v>5</v>
      </c>
      <c r="H6" t="str">
        <f t="shared" si="1"/>
        <v>MMED (5)</v>
      </c>
    </row>
    <row r="7" spans="1:8" ht="12.75">
      <c r="A7" t="s">
        <v>5</v>
      </c>
      <c r="B7">
        <v>2</v>
      </c>
      <c r="C7">
        <v>1</v>
      </c>
      <c r="E7" s="8">
        <v>1</v>
      </c>
      <c r="F7" s="22">
        <f t="shared" si="0"/>
        <v>4</v>
      </c>
      <c r="H7" t="str">
        <f t="shared" si="1"/>
        <v>MMAC (4)</v>
      </c>
    </row>
    <row r="8" spans="1:8" ht="12.75">
      <c r="A8" t="s">
        <v>3</v>
      </c>
      <c r="C8">
        <v>2</v>
      </c>
      <c r="D8">
        <v>1</v>
      </c>
      <c r="E8" s="8">
        <v>1</v>
      </c>
      <c r="F8" s="22">
        <f t="shared" si="0"/>
        <v>4</v>
      </c>
      <c r="H8" t="str">
        <f t="shared" si="1"/>
        <v>MBAL (4)</v>
      </c>
    </row>
    <row r="9" spans="1:8" ht="12.75">
      <c r="A9" t="s">
        <v>1</v>
      </c>
      <c r="D9">
        <v>2</v>
      </c>
      <c r="E9" s="8">
        <v>2</v>
      </c>
      <c r="F9" s="22">
        <f t="shared" si="0"/>
        <v>4</v>
      </c>
      <c r="H9" t="str">
        <f t="shared" si="1"/>
        <v>MATL (4)</v>
      </c>
    </row>
    <row r="10" spans="1:8" ht="12.75">
      <c r="A10" t="s">
        <v>10</v>
      </c>
      <c r="B10">
        <v>1</v>
      </c>
      <c r="C10">
        <v>13</v>
      </c>
      <c r="D10">
        <v>9</v>
      </c>
      <c r="E10" s="8">
        <v>10</v>
      </c>
      <c r="F10" s="22">
        <f t="shared" si="0"/>
        <v>33</v>
      </c>
      <c r="H10" t="str">
        <f t="shared" si="1"/>
        <v>MED (33)</v>
      </c>
    </row>
    <row r="11" spans="1:8" ht="12.75">
      <c r="A11" t="s">
        <v>11</v>
      </c>
      <c r="B11">
        <v>1</v>
      </c>
      <c r="C11">
        <v>3</v>
      </c>
      <c r="D11">
        <v>5</v>
      </c>
      <c r="E11" s="8">
        <v>2</v>
      </c>
      <c r="F11" s="22">
        <f t="shared" si="0"/>
        <v>11</v>
      </c>
      <c r="H11" t="str">
        <f t="shared" si="1"/>
        <v>MAC (11)</v>
      </c>
    </row>
    <row r="12" spans="1:8" ht="12.75">
      <c r="A12" t="s">
        <v>9</v>
      </c>
      <c r="B12">
        <v>4</v>
      </c>
      <c r="C12">
        <v>9</v>
      </c>
      <c r="D12">
        <v>12</v>
      </c>
      <c r="E12" s="8">
        <v>5</v>
      </c>
      <c r="F12" s="22">
        <f t="shared" si="0"/>
        <v>30</v>
      </c>
      <c r="H12" t="str">
        <f t="shared" si="1"/>
        <v>CON (30)</v>
      </c>
    </row>
    <row r="13" spans="1:8" ht="12.75">
      <c r="A13" t="s">
        <v>8</v>
      </c>
      <c r="B13">
        <v>3</v>
      </c>
      <c r="C13">
        <v>13</v>
      </c>
      <c r="D13">
        <v>4</v>
      </c>
      <c r="E13" s="8">
        <v>0</v>
      </c>
      <c r="F13" s="22">
        <f t="shared" si="0"/>
        <v>20</v>
      </c>
      <c r="H13" t="str">
        <f t="shared" si="1"/>
        <v>BOR (20)</v>
      </c>
    </row>
    <row r="14" spans="1:8" ht="13.5" thickBot="1">
      <c r="A14" s="6" t="s">
        <v>7</v>
      </c>
      <c r="B14" s="6"/>
      <c r="C14" s="6">
        <v>7</v>
      </c>
      <c r="D14" s="6">
        <v>14</v>
      </c>
      <c r="E14" s="6">
        <v>7</v>
      </c>
      <c r="F14" s="23">
        <f t="shared" si="0"/>
        <v>28</v>
      </c>
      <c r="H14" t="str">
        <f t="shared" si="1"/>
        <v>ATL (28)</v>
      </c>
    </row>
    <row r="15" spans="2:9" ht="12.75">
      <c r="B15">
        <f>SUM(B6:B14)</f>
        <v>11</v>
      </c>
      <c r="C15">
        <f>SUM(C6:C14)</f>
        <v>51</v>
      </c>
      <c r="D15">
        <f>SUM(D6:D14)</f>
        <v>47</v>
      </c>
      <c r="E15">
        <f>SUM(E6:E14)</f>
        <v>30</v>
      </c>
      <c r="F15">
        <f>SUM(F6:F14)</f>
        <v>139</v>
      </c>
      <c r="I15"/>
    </row>
    <row r="16" spans="8:12" ht="13.5" thickBot="1">
      <c r="H16" s="6" t="s">
        <v>0</v>
      </c>
      <c r="I16" s="6" t="s">
        <v>20</v>
      </c>
      <c r="J16" s="6" t="s">
        <v>21</v>
      </c>
      <c r="K16" s="6" t="s">
        <v>22</v>
      </c>
      <c r="L16" s="6" t="s">
        <v>23</v>
      </c>
    </row>
    <row r="17" spans="8:12" ht="12.75">
      <c r="H17" s="18" t="s">
        <v>13</v>
      </c>
      <c r="J17" s="3"/>
      <c r="K17" s="3"/>
      <c r="L17" s="19">
        <f>E5</f>
        <v>1</v>
      </c>
    </row>
    <row r="18" spans="1:12" ht="12.75">
      <c r="A18" s="1"/>
      <c r="H18" s="8" t="s">
        <v>7</v>
      </c>
      <c r="I18"/>
      <c r="J18">
        <v>7</v>
      </c>
      <c r="K18">
        <v>14</v>
      </c>
      <c r="L18" s="14">
        <v>7</v>
      </c>
    </row>
    <row r="19" spans="8:12" ht="12.75">
      <c r="H19" s="8" t="s">
        <v>8</v>
      </c>
      <c r="I19">
        <v>3</v>
      </c>
      <c r="J19">
        <v>13</v>
      </c>
      <c r="K19">
        <v>4</v>
      </c>
      <c r="L19" s="14"/>
    </row>
    <row r="20" spans="8:12" ht="12.75">
      <c r="H20" s="8" t="s">
        <v>9</v>
      </c>
      <c r="I20">
        <v>4</v>
      </c>
      <c r="J20">
        <v>9</v>
      </c>
      <c r="K20">
        <v>12</v>
      </c>
      <c r="L20" s="14">
        <v>5</v>
      </c>
    </row>
    <row r="21" spans="2:12" ht="12.75">
      <c r="B21" s="2"/>
      <c r="C21" s="2"/>
      <c r="D21" s="2"/>
      <c r="E21" s="2"/>
      <c r="F21" s="2"/>
      <c r="H21" s="8" t="s">
        <v>11</v>
      </c>
      <c r="I21">
        <v>1</v>
      </c>
      <c r="J21">
        <v>3</v>
      </c>
      <c r="K21">
        <v>5</v>
      </c>
      <c r="L21" s="14">
        <v>2</v>
      </c>
    </row>
    <row r="22" spans="2:12" ht="12.75">
      <c r="B22" s="2"/>
      <c r="C22" s="2"/>
      <c r="D22" s="2"/>
      <c r="E22" s="2"/>
      <c r="F22" s="2"/>
      <c r="H22" s="8" t="s">
        <v>10</v>
      </c>
      <c r="I22">
        <v>1</v>
      </c>
      <c r="J22">
        <v>13</v>
      </c>
      <c r="K22">
        <v>9</v>
      </c>
      <c r="L22" s="14">
        <v>10</v>
      </c>
    </row>
    <row r="23" spans="2:12" ht="12.75">
      <c r="B23" s="2"/>
      <c r="C23" s="2"/>
      <c r="D23" s="2"/>
      <c r="E23" s="2"/>
      <c r="F23" s="2"/>
      <c r="H23" t="s">
        <v>1</v>
      </c>
      <c r="I23"/>
      <c r="K23">
        <v>2</v>
      </c>
      <c r="L23" s="14">
        <v>2</v>
      </c>
    </row>
    <row r="24" spans="2:12" ht="12.75">
      <c r="B24" s="2"/>
      <c r="C24" s="2"/>
      <c r="D24" s="2"/>
      <c r="E24" s="2"/>
      <c r="F24" s="2"/>
      <c r="H24" t="s">
        <v>3</v>
      </c>
      <c r="I24"/>
      <c r="J24">
        <v>2</v>
      </c>
      <c r="K24">
        <v>1</v>
      </c>
      <c r="L24" s="14">
        <v>1</v>
      </c>
    </row>
    <row r="25" spans="2:12" ht="12.75">
      <c r="B25" s="2"/>
      <c r="C25" s="2"/>
      <c r="D25" s="2"/>
      <c r="E25" s="2"/>
      <c r="F25" s="2"/>
      <c r="H25" t="s">
        <v>5</v>
      </c>
      <c r="I25">
        <v>2</v>
      </c>
      <c r="J25">
        <v>1</v>
      </c>
      <c r="L25" s="14">
        <v>1</v>
      </c>
    </row>
    <row r="26" spans="2:14" ht="13.5" thickBot="1">
      <c r="B26" s="2"/>
      <c r="C26" s="2"/>
      <c r="D26" s="2"/>
      <c r="E26" s="2"/>
      <c r="F26" s="2"/>
      <c r="H26" s="6" t="s">
        <v>6</v>
      </c>
      <c r="I26" s="6"/>
      <c r="J26" s="6">
        <v>3</v>
      </c>
      <c r="K26" s="6"/>
      <c r="L26" s="10">
        <v>2</v>
      </c>
      <c r="M26" s="8"/>
      <c r="N26" s="8"/>
    </row>
    <row r="27" spans="2:13" ht="12.75">
      <c r="B27" s="2"/>
      <c r="C27" s="2"/>
      <c r="D27" s="2"/>
      <c r="E27" s="2"/>
      <c r="F27" s="2"/>
      <c r="H27" s="15" t="s">
        <v>31</v>
      </c>
      <c r="I27" s="16">
        <f>SUM(I18:I26)</f>
        <v>11</v>
      </c>
      <c r="J27" s="16">
        <f>SUM(J18:J26)</f>
        <v>51</v>
      </c>
      <c r="K27" s="16">
        <f>SUM(K18:K26)</f>
        <v>47</v>
      </c>
      <c r="L27" s="16">
        <f>SUM(L18:L26)</f>
        <v>30</v>
      </c>
      <c r="M27" s="17"/>
    </row>
    <row r="28" spans="2:13" ht="12.75">
      <c r="B28" s="2"/>
      <c r="C28" s="2"/>
      <c r="D28" s="2"/>
      <c r="E28" s="2"/>
      <c r="F28" s="2"/>
      <c r="H28" s="15" t="s">
        <v>33</v>
      </c>
      <c r="I28" s="16">
        <f>SUM(I18:I22)</f>
        <v>9</v>
      </c>
      <c r="J28" s="16">
        <f>SUM(J18:J22)</f>
        <v>45</v>
      </c>
      <c r="K28" s="16">
        <f>SUM(K18:K22)</f>
        <v>44</v>
      </c>
      <c r="L28" s="16">
        <f>SUM(L18:L22)</f>
        <v>24</v>
      </c>
      <c r="M28" s="17"/>
    </row>
    <row r="29" spans="2:13" ht="12.75">
      <c r="B29" s="2"/>
      <c r="C29" s="2"/>
      <c r="D29" s="2"/>
      <c r="E29" s="2"/>
      <c r="F29" s="2"/>
      <c r="H29" s="15" t="s">
        <v>32</v>
      </c>
      <c r="I29" s="16">
        <f>SUM(I23:I26)</f>
        <v>2</v>
      </c>
      <c r="J29" s="16">
        <f>SUM(J23:J26)</f>
        <v>6</v>
      </c>
      <c r="K29" s="16">
        <f>SUM(K23:K26)</f>
        <v>3</v>
      </c>
      <c r="L29" s="16">
        <f>SUM(L23:L26)</f>
        <v>6</v>
      </c>
      <c r="M29" s="17"/>
    </row>
    <row r="30" spans="2:12" ht="12.75">
      <c r="B30" s="2"/>
      <c r="C30" s="2"/>
      <c r="D30" s="2"/>
      <c r="E30" s="2"/>
      <c r="F30" s="2"/>
      <c r="I30" s="4"/>
      <c r="L30" s="17"/>
    </row>
    <row r="35" ht="12.75">
      <c r="A35" s="8" t="s">
        <v>34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3"/>
  <sheetViews>
    <sheetView workbookViewId="0" topLeftCell="A1">
      <selection activeCell="G39" sqref="G39"/>
    </sheetView>
  </sheetViews>
  <sheetFormatPr defaultColWidth="9.140625" defaultRowHeight="12.75"/>
  <cols>
    <col min="1" max="16384" width="11.421875" style="0" customWidth="1"/>
  </cols>
  <sheetData>
    <row r="2" spans="1:9" ht="12.75">
      <c r="A2" s="1" t="s">
        <v>16</v>
      </c>
      <c r="I2" s="8"/>
    </row>
    <row r="3" spans="2:9" ht="13.5" thickBot="1">
      <c r="B3" s="6" t="s">
        <v>20</v>
      </c>
      <c r="C3" s="6" t="s">
        <v>21</v>
      </c>
      <c r="D3" s="6" t="s">
        <v>22</v>
      </c>
      <c r="E3" s="6" t="s">
        <v>23</v>
      </c>
      <c r="F3" s="6" t="s">
        <v>14</v>
      </c>
      <c r="G3" s="8"/>
      <c r="I3" s="8"/>
    </row>
    <row r="4" spans="1:9" ht="13.5" thickBot="1">
      <c r="A4" s="6" t="s">
        <v>0</v>
      </c>
      <c r="B4" s="6" t="s">
        <v>12</v>
      </c>
      <c r="C4" s="6" t="s">
        <v>4</v>
      </c>
      <c r="D4" s="6" t="s">
        <v>2</v>
      </c>
      <c r="E4" s="6" t="s">
        <v>23</v>
      </c>
      <c r="F4" s="6"/>
      <c r="G4" s="8"/>
      <c r="H4" s="8"/>
      <c r="I4" s="8"/>
    </row>
    <row r="5" spans="1:9" ht="12.75">
      <c r="A5" s="8" t="s">
        <v>15</v>
      </c>
      <c r="B5" s="14">
        <v>1</v>
      </c>
      <c r="C5" s="14">
        <v>4</v>
      </c>
      <c r="D5" s="14">
        <v>10</v>
      </c>
      <c r="E5" s="14"/>
      <c r="F5" s="8">
        <f aca="true" t="shared" si="0" ref="F5:F11">SUM(B5:E5)</f>
        <v>15</v>
      </c>
      <c r="G5" s="8"/>
      <c r="H5" s="8"/>
      <c r="I5" t="str">
        <f aca="true" t="shared" si="1" ref="I5:I11">A5&amp;" ("&amp;F5&amp;")"</f>
        <v>PAN (15)</v>
      </c>
    </row>
    <row r="6" spans="1:9" ht="12.75">
      <c r="A6" s="8" t="s">
        <v>10</v>
      </c>
      <c r="B6" s="14">
        <v>1</v>
      </c>
      <c r="C6" s="14">
        <v>2</v>
      </c>
      <c r="D6" s="14">
        <v>9</v>
      </c>
      <c r="E6" s="14">
        <v>12</v>
      </c>
      <c r="F6" s="8">
        <f t="shared" si="0"/>
        <v>24</v>
      </c>
      <c r="G6" s="8"/>
      <c r="H6" s="8"/>
      <c r="I6" t="str">
        <f t="shared" si="1"/>
        <v>MED (24)</v>
      </c>
    </row>
    <row r="7" spans="1:9" ht="12.75">
      <c r="A7" s="8" t="s">
        <v>11</v>
      </c>
      <c r="B7" s="14">
        <v>1</v>
      </c>
      <c r="C7" s="14">
        <v>3</v>
      </c>
      <c r="D7" s="14">
        <v>4</v>
      </c>
      <c r="E7" s="20">
        <v>1</v>
      </c>
      <c r="F7" s="8">
        <f t="shared" si="0"/>
        <v>9</v>
      </c>
      <c r="G7" s="8"/>
      <c r="H7" s="8"/>
      <c r="I7" t="str">
        <f t="shared" si="1"/>
        <v>MAC (9)</v>
      </c>
    </row>
    <row r="8" spans="1:9" ht="12.75">
      <c r="A8" s="8" t="s">
        <v>9</v>
      </c>
      <c r="B8" s="14">
        <v>3</v>
      </c>
      <c r="C8" s="14">
        <v>3</v>
      </c>
      <c r="D8" s="14">
        <v>18</v>
      </c>
      <c r="E8" s="20">
        <v>3</v>
      </c>
      <c r="F8" s="8">
        <f t="shared" si="0"/>
        <v>27</v>
      </c>
      <c r="H8" s="8"/>
      <c r="I8" t="str">
        <f t="shared" si="1"/>
        <v>CON (27)</v>
      </c>
    </row>
    <row r="9" spans="1:9" ht="12.75">
      <c r="A9" s="8" t="s">
        <v>8</v>
      </c>
      <c r="B9" s="14"/>
      <c r="C9" s="14">
        <v>11</v>
      </c>
      <c r="D9" s="14">
        <v>6</v>
      </c>
      <c r="E9" s="14">
        <v>2</v>
      </c>
      <c r="F9" s="8">
        <f t="shared" si="0"/>
        <v>19</v>
      </c>
      <c r="H9" s="8"/>
      <c r="I9" t="str">
        <f t="shared" si="1"/>
        <v>BOR (19)</v>
      </c>
    </row>
    <row r="10" spans="1:9" ht="12.75">
      <c r="A10" s="8" t="s">
        <v>7</v>
      </c>
      <c r="B10" s="14"/>
      <c r="C10" s="14">
        <v>3</v>
      </c>
      <c r="D10" s="14">
        <v>18</v>
      </c>
      <c r="E10" s="14">
        <v>3</v>
      </c>
      <c r="F10" s="8">
        <f t="shared" si="0"/>
        <v>24</v>
      </c>
      <c r="H10" s="8"/>
      <c r="I10" t="str">
        <f t="shared" si="1"/>
        <v>ATL (24)</v>
      </c>
    </row>
    <row r="11" spans="1:9" ht="13.5" thickBot="1">
      <c r="A11" s="6" t="s">
        <v>13</v>
      </c>
      <c r="B11" s="10">
        <v>5</v>
      </c>
      <c r="C11" s="10">
        <v>6</v>
      </c>
      <c r="D11" s="10">
        <v>14</v>
      </c>
      <c r="E11" s="21">
        <v>1</v>
      </c>
      <c r="F11" s="6">
        <f t="shared" si="0"/>
        <v>26</v>
      </c>
      <c r="H11" s="8"/>
      <c r="I11" t="str">
        <f t="shared" si="1"/>
        <v>ALP (26)</v>
      </c>
    </row>
    <row r="12" spans="2:9" ht="12.75">
      <c r="B12">
        <f>SUM(B5:B11)</f>
        <v>11</v>
      </c>
      <c r="C12">
        <f>SUM(C5:C11)</f>
        <v>32</v>
      </c>
      <c r="D12">
        <f>SUM(D5:D11)</f>
        <v>79</v>
      </c>
      <c r="E12">
        <f>SUM(E5:E11)</f>
        <v>22</v>
      </c>
      <c r="F12" s="15">
        <f>SUM(F5:F11)</f>
        <v>144</v>
      </c>
      <c r="I12" s="14"/>
    </row>
    <row r="14" spans="2:13" ht="13.5" thickBot="1">
      <c r="B14" s="2"/>
      <c r="C14" s="2"/>
      <c r="D14" s="2"/>
      <c r="E14" s="2"/>
      <c r="F14" s="2"/>
      <c r="H14" s="6" t="s">
        <v>0</v>
      </c>
      <c r="I14" s="6" t="s">
        <v>20</v>
      </c>
      <c r="J14" s="6" t="s">
        <v>21</v>
      </c>
      <c r="K14" s="6" t="s">
        <v>22</v>
      </c>
      <c r="L14" s="6" t="s">
        <v>23</v>
      </c>
      <c r="M14" s="6" t="s">
        <v>14</v>
      </c>
    </row>
    <row r="15" spans="2:13" ht="12.75">
      <c r="B15" s="2"/>
      <c r="C15" s="2"/>
      <c r="D15" s="2"/>
      <c r="E15" s="2"/>
      <c r="F15" s="2"/>
      <c r="G15" s="8"/>
      <c r="H15" s="8" t="s">
        <v>35</v>
      </c>
      <c r="I15" s="14">
        <v>11</v>
      </c>
      <c r="J15" s="14">
        <v>32</v>
      </c>
      <c r="K15" s="14">
        <v>79</v>
      </c>
      <c r="L15" s="14">
        <v>22</v>
      </c>
      <c r="M15" s="8">
        <f>SUM(I15:L15)</f>
        <v>144</v>
      </c>
    </row>
    <row r="16" spans="2:12" ht="12.75">
      <c r="B16" s="2"/>
      <c r="C16" s="2"/>
      <c r="D16" s="2"/>
      <c r="E16" s="2"/>
      <c r="F16" s="2"/>
      <c r="G16" s="8"/>
      <c r="H16" s="14"/>
      <c r="I16" s="14"/>
      <c r="J16" s="14"/>
      <c r="K16" s="14"/>
      <c r="L16" s="8"/>
    </row>
    <row r="17" spans="2:12" ht="12.75">
      <c r="B17" s="2"/>
      <c r="C17" s="2"/>
      <c r="D17" s="2"/>
      <c r="E17" s="2"/>
      <c r="F17" s="2"/>
      <c r="G17" s="8"/>
      <c r="H17" s="14"/>
      <c r="I17" s="14"/>
      <c r="J17" s="14"/>
      <c r="K17" s="14"/>
      <c r="L17" s="8"/>
    </row>
    <row r="18" spans="2:12" ht="12.75">
      <c r="B18" s="2"/>
      <c r="C18" s="2"/>
      <c r="D18" s="2"/>
      <c r="E18" s="2"/>
      <c r="F18" s="2"/>
      <c r="G18" s="8"/>
      <c r="H18" s="14"/>
      <c r="I18" s="14"/>
      <c r="J18" s="14"/>
      <c r="K18" s="14"/>
      <c r="L18" s="8"/>
    </row>
    <row r="19" spans="2:12" ht="12.75">
      <c r="B19" s="2"/>
      <c r="C19" s="2"/>
      <c r="D19" s="2"/>
      <c r="E19" s="2"/>
      <c r="F19" s="2"/>
      <c r="G19" s="8"/>
      <c r="H19" s="14"/>
      <c r="I19" s="14"/>
      <c r="J19" s="14"/>
      <c r="K19" s="14"/>
      <c r="L19" s="8"/>
    </row>
    <row r="20" spans="2:12" ht="12.75">
      <c r="B20" s="2"/>
      <c r="C20" s="2"/>
      <c r="D20" s="2"/>
      <c r="E20" s="2"/>
      <c r="F20" s="2"/>
      <c r="G20" s="8"/>
      <c r="H20" s="14"/>
      <c r="I20" s="14"/>
      <c r="J20" s="14"/>
      <c r="K20" s="14"/>
      <c r="L20" s="8"/>
    </row>
    <row r="21" spans="2:12" ht="12.75">
      <c r="B21" s="2"/>
      <c r="C21" s="2"/>
      <c r="D21" s="2"/>
      <c r="E21" s="2"/>
      <c r="F21" s="2"/>
      <c r="G21" s="8"/>
      <c r="H21" s="8"/>
      <c r="I21" s="8"/>
      <c r="J21" s="8"/>
      <c r="K21" s="8"/>
      <c r="L21" s="8"/>
    </row>
    <row r="22" spans="2:12" ht="12.75">
      <c r="B22" s="2"/>
      <c r="C22" s="2"/>
      <c r="D22" s="2"/>
      <c r="E22" s="2"/>
      <c r="F22" s="2"/>
      <c r="G22" s="8"/>
      <c r="H22" s="8"/>
      <c r="I22" s="8"/>
      <c r="J22" s="8"/>
      <c r="K22" s="8"/>
      <c r="L22" s="8"/>
    </row>
    <row r="23" spans="2:6" ht="12.75">
      <c r="B23" s="2"/>
      <c r="C23" s="2"/>
      <c r="D23" s="2"/>
      <c r="E23" s="2"/>
      <c r="F23" s="2"/>
    </row>
    <row r="32" spans="1:13" ht="12.75">
      <c r="A32" s="8" t="s">
        <v>34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3:13" ht="12.75">
      <c r="C33" s="8"/>
      <c r="D33" s="14"/>
      <c r="E33" s="14"/>
      <c r="F33" s="14"/>
      <c r="G33" s="14"/>
      <c r="H33" s="14"/>
      <c r="I33" s="14"/>
      <c r="J33" s="14"/>
      <c r="K33" s="14"/>
      <c r="L33" s="14"/>
      <c r="M33" s="14"/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7"/>
  <sheetViews>
    <sheetView workbookViewId="0" topLeftCell="A1">
      <selection activeCell="F38" sqref="F38"/>
    </sheetView>
  </sheetViews>
  <sheetFormatPr defaultColWidth="9.140625" defaultRowHeight="12.75"/>
  <cols>
    <col min="1" max="16384" width="11.421875" style="0" customWidth="1"/>
  </cols>
  <sheetData>
    <row r="2" ht="12.75">
      <c r="A2" s="1" t="s">
        <v>16</v>
      </c>
    </row>
    <row r="3" spans="2:5" ht="12.75">
      <c r="B3" s="8" t="s">
        <v>20</v>
      </c>
      <c r="C3" s="8" t="s">
        <v>21</v>
      </c>
      <c r="D3" s="8" t="s">
        <v>22</v>
      </c>
      <c r="E3" s="8" t="s">
        <v>23</v>
      </c>
    </row>
    <row r="4" spans="1:6" ht="13.5" thickBot="1">
      <c r="A4" s="6" t="s">
        <v>0</v>
      </c>
      <c r="B4" s="6" t="s">
        <v>12</v>
      </c>
      <c r="C4" s="6" t="s">
        <v>4</v>
      </c>
      <c r="D4" s="6" t="s">
        <v>2</v>
      </c>
      <c r="E4" s="6" t="s">
        <v>23</v>
      </c>
      <c r="F4" s="6" t="s">
        <v>14</v>
      </c>
    </row>
    <row r="5" spans="1:8" ht="12.75">
      <c r="A5" t="s">
        <v>15</v>
      </c>
      <c r="C5">
        <v>3</v>
      </c>
      <c r="D5">
        <v>2</v>
      </c>
      <c r="E5">
        <v>1</v>
      </c>
      <c r="F5">
        <f>SUM(B5:E5)</f>
        <v>6</v>
      </c>
      <c r="H5" t="str">
        <f aca="true" t="shared" si="0" ref="H5:H11">A5&amp;" ("&amp;F5&amp;")"</f>
        <v>PAN (6)</v>
      </c>
    </row>
    <row r="6" spans="1:8" ht="12.75">
      <c r="A6" t="s">
        <v>10</v>
      </c>
      <c r="C6">
        <v>4</v>
      </c>
      <c r="D6">
        <v>2</v>
      </c>
      <c r="E6">
        <v>9</v>
      </c>
      <c r="F6">
        <f aca="true" t="shared" si="1" ref="F6:F11">SUM(B6:E6)</f>
        <v>15</v>
      </c>
      <c r="H6" t="str">
        <f t="shared" si="0"/>
        <v>MED (15)</v>
      </c>
    </row>
    <row r="7" spans="1:8" ht="12.75">
      <c r="A7" t="s">
        <v>11</v>
      </c>
      <c r="B7">
        <v>2</v>
      </c>
      <c r="C7">
        <v>2</v>
      </c>
      <c r="E7">
        <v>1</v>
      </c>
      <c r="F7">
        <f t="shared" si="1"/>
        <v>5</v>
      </c>
      <c r="H7" t="str">
        <f t="shared" si="0"/>
        <v>MAC (5)</v>
      </c>
    </row>
    <row r="8" spans="1:8" ht="12.75">
      <c r="A8" t="s">
        <v>9</v>
      </c>
      <c r="B8">
        <v>3</v>
      </c>
      <c r="C8">
        <v>6</v>
      </c>
      <c r="D8">
        <v>9</v>
      </c>
      <c r="F8">
        <f t="shared" si="1"/>
        <v>18</v>
      </c>
      <c r="H8" t="str">
        <f t="shared" si="0"/>
        <v>CON (18)</v>
      </c>
    </row>
    <row r="9" spans="1:8" ht="12.75">
      <c r="A9" t="s">
        <v>8</v>
      </c>
      <c r="B9">
        <v>1</v>
      </c>
      <c r="C9">
        <v>6</v>
      </c>
      <c r="D9">
        <v>2</v>
      </c>
      <c r="E9">
        <v>2</v>
      </c>
      <c r="F9">
        <f t="shared" si="1"/>
        <v>11</v>
      </c>
      <c r="H9" t="str">
        <f t="shared" si="0"/>
        <v>BOR (11)</v>
      </c>
    </row>
    <row r="10" spans="1:8" ht="12.75">
      <c r="A10" t="s">
        <v>7</v>
      </c>
      <c r="C10">
        <v>2</v>
      </c>
      <c r="D10">
        <v>7</v>
      </c>
      <c r="E10">
        <v>4</v>
      </c>
      <c r="F10">
        <f t="shared" si="1"/>
        <v>13</v>
      </c>
      <c r="H10" t="str">
        <f t="shared" si="0"/>
        <v>ATL (13)</v>
      </c>
    </row>
    <row r="11" spans="1:8" ht="13.5" thickBot="1">
      <c r="A11" s="6" t="s">
        <v>13</v>
      </c>
      <c r="B11" s="6">
        <v>7</v>
      </c>
      <c r="C11" s="6">
        <v>5</v>
      </c>
      <c r="D11" s="6">
        <v>3</v>
      </c>
      <c r="E11" s="6">
        <v>1</v>
      </c>
      <c r="F11" s="6">
        <f t="shared" si="1"/>
        <v>16</v>
      </c>
      <c r="H11" t="str">
        <f t="shared" si="0"/>
        <v>ALP (16)</v>
      </c>
    </row>
    <row r="12" spans="2:6" ht="12.75">
      <c r="B12" s="15">
        <f>SUM(B5:B11)</f>
        <v>13</v>
      </c>
      <c r="C12" s="15">
        <f>SUM(C5:C11)</f>
        <v>28</v>
      </c>
      <c r="D12" s="15">
        <f>SUM(D5:D11)</f>
        <v>25</v>
      </c>
      <c r="E12" s="15">
        <f>SUM(E5:E11)</f>
        <v>18</v>
      </c>
      <c r="F12" s="15">
        <f>SUM(F5:F11)</f>
        <v>84</v>
      </c>
    </row>
    <row r="14" spans="8:12" ht="13.5" thickBot="1">
      <c r="H14" s="6" t="s">
        <v>0</v>
      </c>
      <c r="I14" s="6" t="s">
        <v>20</v>
      </c>
      <c r="J14" s="6" t="s">
        <v>21</v>
      </c>
      <c r="K14" s="6" t="s">
        <v>22</v>
      </c>
      <c r="L14" s="6" t="s">
        <v>23</v>
      </c>
    </row>
    <row r="15" spans="1:12" ht="12.75">
      <c r="A15" s="1"/>
      <c r="H15" s="8" t="s">
        <v>35</v>
      </c>
      <c r="I15">
        <v>13</v>
      </c>
      <c r="J15">
        <v>28</v>
      </c>
      <c r="K15">
        <v>25</v>
      </c>
      <c r="L15" s="14">
        <v>18</v>
      </c>
    </row>
    <row r="16" spans="8:12" ht="12.75">
      <c r="H16" s="8"/>
      <c r="L16" s="14"/>
    </row>
    <row r="17" spans="8:12" ht="12.75">
      <c r="H17" s="8"/>
      <c r="L17" s="14"/>
    </row>
    <row r="18" spans="2:12" ht="12.75">
      <c r="B18" s="2"/>
      <c r="C18" s="2"/>
      <c r="D18" s="2"/>
      <c r="E18" s="2"/>
      <c r="F18" s="2"/>
      <c r="H18" s="8"/>
      <c r="L18" s="14"/>
    </row>
    <row r="19" spans="2:12" ht="12.75">
      <c r="B19" s="2"/>
      <c r="C19" s="2"/>
      <c r="D19" s="2"/>
      <c r="E19" s="2"/>
      <c r="F19" s="2"/>
      <c r="H19" s="8"/>
      <c r="L19" s="14"/>
    </row>
    <row r="20" spans="2:12" ht="12.75">
      <c r="B20" s="2"/>
      <c r="C20" s="2"/>
      <c r="D20" s="2"/>
      <c r="E20" s="2"/>
      <c r="F20" s="2"/>
      <c r="H20" s="8"/>
      <c r="L20" s="14"/>
    </row>
    <row r="21" spans="2:12" ht="12.75">
      <c r="B21" s="2"/>
      <c r="C21" s="2"/>
      <c r="D21" s="2"/>
      <c r="E21" s="2"/>
      <c r="F21" s="2"/>
      <c r="H21" s="8"/>
      <c r="I21" s="8"/>
      <c r="J21" s="8"/>
      <c r="K21" s="8"/>
      <c r="L21" s="14"/>
    </row>
    <row r="22" spans="2:6" ht="12.75">
      <c r="B22" s="2"/>
      <c r="C22" s="2"/>
      <c r="D22" s="2"/>
      <c r="E22" s="2"/>
      <c r="F22" s="2"/>
    </row>
    <row r="23" spans="2:6" ht="12.75">
      <c r="B23" s="2"/>
      <c r="C23" s="2"/>
      <c r="D23" s="2"/>
      <c r="E23" s="2"/>
      <c r="F23" s="2"/>
    </row>
    <row r="24" spans="2:6" ht="12.75">
      <c r="B24" s="2"/>
      <c r="C24" s="2"/>
      <c r="D24" s="2"/>
      <c r="E24" s="2"/>
      <c r="F24" s="2"/>
    </row>
    <row r="25" spans="2:6" ht="12.75">
      <c r="B25" s="2"/>
      <c r="C25" s="2"/>
      <c r="D25" s="2"/>
      <c r="E25" s="2"/>
      <c r="F25" s="2"/>
    </row>
    <row r="26" spans="2:6" ht="12.75">
      <c r="B26" s="2"/>
      <c r="C26" s="2"/>
      <c r="D26" s="2"/>
      <c r="E26" s="2"/>
      <c r="F26" s="2"/>
    </row>
    <row r="27" spans="2:6" ht="12.75">
      <c r="B27" s="2"/>
      <c r="C27" s="2"/>
      <c r="D27" s="2"/>
      <c r="E27" s="2"/>
      <c r="F27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70"/>
  <sheetViews>
    <sheetView workbookViewId="0" topLeftCell="A1">
      <selection activeCell="G33" sqref="G33"/>
    </sheetView>
  </sheetViews>
  <sheetFormatPr defaultColWidth="9.140625" defaultRowHeight="12.75"/>
  <cols>
    <col min="1" max="16384" width="11.421875" style="0" customWidth="1"/>
  </cols>
  <sheetData>
    <row r="2" spans="1:16" ht="13.5" thickBot="1">
      <c r="A2" s="1" t="s">
        <v>16</v>
      </c>
      <c r="L2" s="6" t="s">
        <v>0</v>
      </c>
      <c r="M2" s="6" t="s">
        <v>20</v>
      </c>
      <c r="N2" s="6" t="s">
        <v>21</v>
      </c>
      <c r="O2" s="6" t="s">
        <v>22</v>
      </c>
      <c r="P2" s="6" t="s">
        <v>23</v>
      </c>
    </row>
    <row r="3" spans="12:16" ht="13.5" thickBot="1">
      <c r="L3" s="9" t="s">
        <v>35</v>
      </c>
      <c r="M3" s="24">
        <v>17</v>
      </c>
      <c r="N3" s="24">
        <v>60</v>
      </c>
      <c r="O3" s="24">
        <v>114</v>
      </c>
      <c r="P3" s="24">
        <v>39</v>
      </c>
    </row>
    <row r="4" spans="1:16" ht="13.5" thickBot="1">
      <c r="A4" s="6" t="s">
        <v>0</v>
      </c>
      <c r="B4" s="6" t="s">
        <v>12</v>
      </c>
      <c r="C4" s="6" t="s">
        <v>4</v>
      </c>
      <c r="D4" s="6" t="s">
        <v>2</v>
      </c>
      <c r="E4" s="6" t="s">
        <v>23</v>
      </c>
      <c r="F4" s="6" t="s">
        <v>14</v>
      </c>
      <c r="I4" s="8"/>
      <c r="L4" s="8"/>
      <c r="M4" s="14"/>
      <c r="N4" s="14"/>
      <c r="O4" s="14"/>
      <c r="P4" s="14"/>
    </row>
    <row r="5" spans="1:16" ht="12.75">
      <c r="A5" s="8" t="s">
        <v>15</v>
      </c>
      <c r="B5" s="14">
        <v>1</v>
      </c>
      <c r="C5" s="14">
        <v>3</v>
      </c>
      <c r="D5" s="14">
        <v>19</v>
      </c>
      <c r="E5" s="14">
        <v>1</v>
      </c>
      <c r="F5">
        <f aca="true" t="shared" si="0" ref="F5:F11">SUM(B5:E5)</f>
        <v>24</v>
      </c>
      <c r="H5" t="str">
        <f aca="true" t="shared" si="1" ref="H5:H11">A5&amp;" ("&amp;F5&amp;")"</f>
        <v>PAN (24)</v>
      </c>
      <c r="I5" s="14"/>
      <c r="L5" s="8"/>
      <c r="M5" s="14"/>
      <c r="N5" s="14"/>
      <c r="O5" s="14"/>
      <c r="P5" s="14"/>
    </row>
    <row r="6" spans="1:16" ht="12.75">
      <c r="A6" s="8" t="s">
        <v>10</v>
      </c>
      <c r="B6" s="14">
        <v>1</v>
      </c>
      <c r="C6" s="14">
        <v>11</v>
      </c>
      <c r="D6" s="14">
        <v>6</v>
      </c>
      <c r="E6" s="14">
        <v>20</v>
      </c>
      <c r="F6">
        <f t="shared" si="0"/>
        <v>38</v>
      </c>
      <c r="H6" t="str">
        <f t="shared" si="1"/>
        <v>MED (38)</v>
      </c>
      <c r="I6" s="8"/>
      <c r="L6" s="8"/>
      <c r="M6" s="14"/>
      <c r="N6" s="14"/>
      <c r="O6" s="14"/>
      <c r="P6" s="14"/>
    </row>
    <row r="7" spans="1:16" ht="12.75">
      <c r="A7" s="8" t="s">
        <v>11</v>
      </c>
      <c r="B7" s="14">
        <v>2</v>
      </c>
      <c r="C7" s="14">
        <v>4</v>
      </c>
      <c r="D7" s="14">
        <v>2</v>
      </c>
      <c r="E7" s="14"/>
      <c r="F7">
        <f t="shared" si="0"/>
        <v>8</v>
      </c>
      <c r="H7" t="str">
        <f t="shared" si="1"/>
        <v>MAC (8)</v>
      </c>
      <c r="I7" s="8"/>
      <c r="K7" s="8"/>
      <c r="L7" s="8"/>
      <c r="M7" s="14"/>
      <c r="N7" s="14"/>
      <c r="O7" s="14"/>
      <c r="P7" s="14"/>
    </row>
    <row r="8" spans="1:16" ht="12.75">
      <c r="A8" s="8" t="s">
        <v>9</v>
      </c>
      <c r="B8" s="14">
        <v>7</v>
      </c>
      <c r="C8" s="14">
        <v>14</v>
      </c>
      <c r="D8" s="14">
        <v>28</v>
      </c>
      <c r="E8" s="20">
        <v>3</v>
      </c>
      <c r="F8">
        <f t="shared" si="0"/>
        <v>52</v>
      </c>
      <c r="H8" t="str">
        <f t="shared" si="1"/>
        <v>CON (52)</v>
      </c>
      <c r="I8" s="8"/>
      <c r="K8" s="8"/>
      <c r="L8" s="8"/>
      <c r="M8" s="14"/>
      <c r="N8" s="14"/>
      <c r="O8" s="14"/>
      <c r="P8" s="14"/>
    </row>
    <row r="9" spans="1:16" ht="12.75">
      <c r="A9" s="8" t="s">
        <v>8</v>
      </c>
      <c r="B9" s="14">
        <v>2</v>
      </c>
      <c r="C9" s="14">
        <v>10</v>
      </c>
      <c r="D9" s="14">
        <v>19</v>
      </c>
      <c r="E9" s="20">
        <v>1</v>
      </c>
      <c r="F9">
        <f t="shared" si="0"/>
        <v>32</v>
      </c>
      <c r="H9" t="str">
        <f t="shared" si="1"/>
        <v>BOR (32)</v>
      </c>
      <c r="I9" s="8"/>
      <c r="K9" s="8"/>
      <c r="L9" s="8"/>
      <c r="M9" s="14"/>
      <c r="N9" s="14"/>
      <c r="O9" s="14"/>
      <c r="P9" s="14"/>
    </row>
    <row r="10" spans="1:9" ht="12.75">
      <c r="A10" s="8" t="s">
        <v>7</v>
      </c>
      <c r="B10" s="14"/>
      <c r="C10" s="14">
        <v>7</v>
      </c>
      <c r="D10" s="14">
        <v>29</v>
      </c>
      <c r="E10" s="14">
        <v>8</v>
      </c>
      <c r="F10">
        <f t="shared" si="0"/>
        <v>44</v>
      </c>
      <c r="H10" t="str">
        <f t="shared" si="1"/>
        <v>ATL (44)</v>
      </c>
      <c r="I10" s="8"/>
    </row>
    <row r="11" spans="1:9" ht="13.5" thickBot="1">
      <c r="A11" s="6" t="s">
        <v>13</v>
      </c>
      <c r="B11" s="10">
        <v>4</v>
      </c>
      <c r="C11" s="10">
        <v>11</v>
      </c>
      <c r="D11" s="10">
        <v>11</v>
      </c>
      <c r="E11" s="10">
        <v>6</v>
      </c>
      <c r="F11" s="6">
        <f t="shared" si="0"/>
        <v>32</v>
      </c>
      <c r="H11" t="str">
        <f t="shared" si="1"/>
        <v>ALP (32)</v>
      </c>
      <c r="I11" s="8"/>
    </row>
    <row r="12" spans="2:9" ht="12.75">
      <c r="B12" s="15">
        <f>SUM(B5:B11)</f>
        <v>17</v>
      </c>
      <c r="C12" s="15">
        <f>SUM(C5:C11)</f>
        <v>60</v>
      </c>
      <c r="D12" s="15">
        <f>SUM(D5:D11)</f>
        <v>114</v>
      </c>
      <c r="E12" s="15">
        <f>SUM(E5:E11)</f>
        <v>39</v>
      </c>
      <c r="F12" s="15">
        <f>SUM(F5:F11)</f>
        <v>230</v>
      </c>
      <c r="I12" s="8"/>
    </row>
    <row r="14" spans="2:6" ht="12.75">
      <c r="B14" s="2"/>
      <c r="C14" s="2"/>
      <c r="D14" s="2"/>
      <c r="E14" s="2"/>
      <c r="F14" s="2"/>
    </row>
    <row r="15" spans="2:6" ht="12.75">
      <c r="B15" s="2"/>
      <c r="C15" s="2"/>
      <c r="D15" s="2"/>
      <c r="E15" s="2"/>
      <c r="F15" s="2"/>
    </row>
    <row r="16" spans="2:6" ht="12.75">
      <c r="B16" s="2"/>
      <c r="C16" s="2"/>
      <c r="D16" s="2"/>
      <c r="E16" s="2"/>
      <c r="F16" s="2"/>
    </row>
    <row r="17" spans="2:6" ht="12.75">
      <c r="B17" s="2"/>
      <c r="C17" s="2"/>
      <c r="D17" s="2"/>
      <c r="E17" s="2"/>
      <c r="F17" s="2"/>
    </row>
    <row r="18" spans="2:6" ht="12.75">
      <c r="B18" s="2"/>
      <c r="C18" s="2"/>
      <c r="D18" s="2"/>
      <c r="E18" s="2"/>
      <c r="F18" s="2"/>
    </row>
    <row r="19" spans="2:6" ht="12.75">
      <c r="B19" s="2"/>
      <c r="C19" s="2"/>
      <c r="D19" s="2"/>
      <c r="E19" s="2"/>
      <c r="F19" s="2"/>
    </row>
    <row r="20" spans="2:6" ht="12.75">
      <c r="B20" s="2"/>
      <c r="C20" s="2"/>
      <c r="D20" s="2"/>
      <c r="E20" s="2"/>
      <c r="F20" s="2"/>
    </row>
    <row r="21" spans="2:6" ht="12.75">
      <c r="B21" s="2"/>
      <c r="C21" s="2"/>
      <c r="D21" s="2"/>
      <c r="E21" s="2"/>
      <c r="F21" s="2"/>
    </row>
    <row r="22" spans="2:6" ht="12.75">
      <c r="B22" s="2"/>
      <c r="C22" s="2"/>
      <c r="D22" s="2"/>
      <c r="E22" s="2"/>
      <c r="F22" s="2"/>
    </row>
    <row r="23" spans="2:6" ht="12.75">
      <c r="B23" s="2"/>
      <c r="C23" s="2"/>
      <c r="D23" s="2"/>
      <c r="E23" s="2"/>
      <c r="F23" s="2"/>
    </row>
    <row r="32" spans="3:14" ht="12.7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3:14" ht="12.75">
      <c r="C33" s="8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2:14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4"/>
      <c r="N34" s="14"/>
    </row>
    <row r="35" spans="2:14" ht="12.75">
      <c r="B35" s="8"/>
      <c r="C35" s="14"/>
      <c r="D35" s="14"/>
      <c r="E35" s="14"/>
      <c r="F35" s="14"/>
      <c r="G35" s="14"/>
      <c r="H35" s="8"/>
      <c r="I35" s="8"/>
      <c r="J35" s="8"/>
      <c r="K35" s="8"/>
      <c r="L35" s="14"/>
      <c r="M35" s="14"/>
      <c r="N35" s="14"/>
    </row>
    <row r="36" spans="2:14" ht="12.75">
      <c r="B36" s="8"/>
      <c r="C36" s="14"/>
      <c r="D36" s="14"/>
      <c r="E36" s="14"/>
      <c r="F36" s="14"/>
      <c r="G36" s="14"/>
      <c r="H36" s="8"/>
      <c r="I36" s="8"/>
      <c r="J36" s="8"/>
      <c r="K36" s="8"/>
      <c r="L36" s="14"/>
      <c r="M36" s="14"/>
      <c r="N36" s="14"/>
    </row>
    <row r="37" spans="2:14" ht="12.75">
      <c r="B37" s="8"/>
      <c r="C37" s="14"/>
      <c r="D37" s="14"/>
      <c r="E37" s="14"/>
      <c r="F37" s="14"/>
      <c r="G37" s="14"/>
      <c r="H37" s="8"/>
      <c r="I37" s="8"/>
      <c r="J37" s="8"/>
      <c r="K37" s="8"/>
      <c r="L37" s="14"/>
      <c r="M37" s="14"/>
      <c r="N37" s="14"/>
    </row>
    <row r="38" spans="1:14" ht="12.75">
      <c r="A38" s="1" t="s">
        <v>17</v>
      </c>
      <c r="B38" s="8"/>
      <c r="C38" s="14"/>
      <c r="D38" s="14"/>
      <c r="E38" s="14"/>
      <c r="F38" s="14"/>
      <c r="G38" s="14"/>
      <c r="H38" s="8"/>
      <c r="I38" s="8"/>
      <c r="J38" s="8"/>
      <c r="K38" s="8"/>
      <c r="L38" s="14"/>
      <c r="M38" s="14"/>
      <c r="N38" s="14"/>
    </row>
    <row r="39" spans="1:14" ht="13.5" thickBot="1">
      <c r="A39" s="6" t="s">
        <v>0</v>
      </c>
      <c r="B39" s="6" t="s">
        <v>12</v>
      </c>
      <c r="C39" s="6" t="s">
        <v>4</v>
      </c>
      <c r="D39" s="6" t="s">
        <v>2</v>
      </c>
      <c r="E39" s="6" t="s">
        <v>23</v>
      </c>
      <c r="F39" s="6" t="s">
        <v>14</v>
      </c>
      <c r="H39" s="8"/>
      <c r="I39" s="8"/>
      <c r="J39" s="8"/>
      <c r="K39" s="8"/>
      <c r="L39" s="14"/>
      <c r="M39" s="14"/>
      <c r="N39" s="14"/>
    </row>
    <row r="40" spans="1:14" ht="12.75">
      <c r="A40" s="8" t="s">
        <v>15</v>
      </c>
      <c r="B40" s="14"/>
      <c r="C40" s="14">
        <v>1</v>
      </c>
      <c r="D40" s="14">
        <v>10</v>
      </c>
      <c r="E40" s="14"/>
      <c r="F40" s="14">
        <f aca="true" t="shared" si="2" ref="F40:F45">SUM(B40:E40)</f>
        <v>11</v>
      </c>
      <c r="H40" s="8"/>
      <c r="I40" t="str">
        <f aca="true" t="shared" si="3" ref="I40:I45">A40&amp;" ("&amp;F40&amp;")"</f>
        <v>PAN (11)</v>
      </c>
      <c r="J40" s="8"/>
      <c r="K40" s="8"/>
      <c r="L40" s="14"/>
      <c r="M40" s="14"/>
      <c r="N40" s="14"/>
    </row>
    <row r="41" spans="1:14" ht="12.75">
      <c r="A41" s="8" t="s">
        <v>10</v>
      </c>
      <c r="B41" s="14"/>
      <c r="C41" s="14">
        <v>3</v>
      </c>
      <c r="D41" s="14">
        <v>2</v>
      </c>
      <c r="E41" s="14">
        <v>6</v>
      </c>
      <c r="F41" s="14">
        <f t="shared" si="2"/>
        <v>11</v>
      </c>
      <c r="H41" s="8"/>
      <c r="I41" t="str">
        <f t="shared" si="3"/>
        <v>MED (11)</v>
      </c>
      <c r="J41" s="8"/>
      <c r="K41" s="8"/>
      <c r="L41" s="14"/>
      <c r="M41" s="8"/>
      <c r="N41" s="8"/>
    </row>
    <row r="42" spans="1:12" ht="12.75">
      <c r="A42" s="8" t="s">
        <v>9</v>
      </c>
      <c r="B42" s="14">
        <v>2</v>
      </c>
      <c r="C42" s="14">
        <v>4</v>
      </c>
      <c r="D42" s="14">
        <v>13</v>
      </c>
      <c r="E42" s="14"/>
      <c r="F42" s="14">
        <f t="shared" si="2"/>
        <v>19</v>
      </c>
      <c r="H42" s="8"/>
      <c r="I42" t="str">
        <f t="shared" si="3"/>
        <v>CON (19)</v>
      </c>
      <c r="J42" s="8"/>
      <c r="K42" s="8"/>
      <c r="L42" s="14"/>
    </row>
    <row r="43" spans="1:12" ht="12.75">
      <c r="A43" s="8" t="s">
        <v>8</v>
      </c>
      <c r="B43" s="14"/>
      <c r="C43" s="14"/>
      <c r="D43" s="14">
        <v>12</v>
      </c>
      <c r="E43" s="14"/>
      <c r="F43" s="14">
        <f t="shared" si="2"/>
        <v>12</v>
      </c>
      <c r="I43" t="str">
        <f t="shared" si="3"/>
        <v>BOR (12)</v>
      </c>
      <c r="L43" s="14"/>
    </row>
    <row r="44" spans="1:9" ht="12.75">
      <c r="A44" s="8" t="s">
        <v>7</v>
      </c>
      <c r="B44" s="14"/>
      <c r="C44" s="14"/>
      <c r="D44" s="14">
        <v>10</v>
      </c>
      <c r="E44" s="14">
        <v>2</v>
      </c>
      <c r="F44" s="14">
        <f t="shared" si="2"/>
        <v>12</v>
      </c>
      <c r="I44" t="str">
        <f t="shared" si="3"/>
        <v>ATL (12)</v>
      </c>
    </row>
    <row r="45" spans="1:9" ht="13.5" thickBot="1">
      <c r="A45" s="6" t="s">
        <v>13</v>
      </c>
      <c r="B45" s="10">
        <v>1</v>
      </c>
      <c r="C45" s="10">
        <v>3</v>
      </c>
      <c r="D45" s="10">
        <v>6</v>
      </c>
      <c r="E45" s="10">
        <v>3</v>
      </c>
      <c r="F45" s="10">
        <f t="shared" si="2"/>
        <v>13</v>
      </c>
      <c r="I45" t="str">
        <f t="shared" si="3"/>
        <v>ALP (13)</v>
      </c>
    </row>
    <row r="46" spans="1:6" ht="12.75">
      <c r="A46" s="8"/>
      <c r="B46" s="8"/>
      <c r="C46" s="8"/>
      <c r="D46" s="8"/>
      <c r="E46" s="8"/>
      <c r="F46" s="20"/>
    </row>
    <row r="49" ht="12.75">
      <c r="A49" t="s">
        <v>18</v>
      </c>
    </row>
    <row r="50" spans="1:9" ht="13.5" thickBot="1">
      <c r="A50" s="6" t="s">
        <v>0</v>
      </c>
      <c r="B50" s="6" t="s">
        <v>12</v>
      </c>
      <c r="C50" s="6" t="s">
        <v>4</v>
      </c>
      <c r="D50" s="6" t="s">
        <v>2</v>
      </c>
      <c r="E50" s="6" t="s">
        <v>23</v>
      </c>
      <c r="F50" s="6" t="s">
        <v>14</v>
      </c>
      <c r="H50" s="8"/>
      <c r="I50" s="8"/>
    </row>
    <row r="51" spans="1:9" ht="12.75">
      <c r="A51" s="8" t="s">
        <v>15</v>
      </c>
      <c r="B51" s="14">
        <v>1</v>
      </c>
      <c r="C51" s="14">
        <v>1</v>
      </c>
      <c r="D51" s="14">
        <v>5</v>
      </c>
      <c r="E51" s="14">
        <v>1</v>
      </c>
      <c r="F51" s="14">
        <f aca="true" t="shared" si="4" ref="F51:F57">SUM(B51:E51)</f>
        <v>8</v>
      </c>
      <c r="H51" s="8"/>
      <c r="I51" t="str">
        <f aca="true" t="shared" si="5" ref="I51:I57">A51&amp;" ("&amp;F51&amp;")"</f>
        <v>PAN (8)</v>
      </c>
    </row>
    <row r="52" spans="1:9" ht="12.75">
      <c r="A52" s="8" t="s">
        <v>10</v>
      </c>
      <c r="B52" s="14"/>
      <c r="C52" s="14">
        <v>5</v>
      </c>
      <c r="D52" s="14">
        <v>2</v>
      </c>
      <c r="E52" s="14">
        <v>8</v>
      </c>
      <c r="F52" s="14">
        <f t="shared" si="4"/>
        <v>15</v>
      </c>
      <c r="H52" s="8"/>
      <c r="I52" t="str">
        <f t="shared" si="5"/>
        <v>MED (15)</v>
      </c>
    </row>
    <row r="53" spans="1:9" ht="12.75">
      <c r="A53" s="8" t="s">
        <v>11</v>
      </c>
      <c r="B53" s="14">
        <v>2</v>
      </c>
      <c r="C53" s="14">
        <v>2</v>
      </c>
      <c r="D53" s="14">
        <v>1</v>
      </c>
      <c r="E53" s="14"/>
      <c r="F53" s="14">
        <f t="shared" si="4"/>
        <v>5</v>
      </c>
      <c r="H53" s="8"/>
      <c r="I53" t="str">
        <f t="shared" si="5"/>
        <v>MAC (5)</v>
      </c>
    </row>
    <row r="54" spans="1:9" ht="12.75">
      <c r="A54" s="8" t="s">
        <v>9</v>
      </c>
      <c r="B54" s="14">
        <v>3</v>
      </c>
      <c r="C54" s="14">
        <v>8</v>
      </c>
      <c r="D54" s="14">
        <v>8</v>
      </c>
      <c r="E54" s="14">
        <v>1</v>
      </c>
      <c r="F54" s="14">
        <f t="shared" si="4"/>
        <v>20</v>
      </c>
      <c r="H54" s="8"/>
      <c r="I54" t="str">
        <f t="shared" si="5"/>
        <v>CON (20)</v>
      </c>
    </row>
    <row r="55" spans="1:9" ht="12.75">
      <c r="A55" s="8" t="s">
        <v>8</v>
      </c>
      <c r="B55" s="14">
        <v>1</v>
      </c>
      <c r="C55" s="14">
        <v>7</v>
      </c>
      <c r="D55" s="14">
        <v>5</v>
      </c>
      <c r="E55" s="14"/>
      <c r="F55" s="14">
        <f t="shared" si="4"/>
        <v>13</v>
      </c>
      <c r="H55" s="8"/>
      <c r="I55" t="str">
        <f t="shared" si="5"/>
        <v>BOR (13)</v>
      </c>
    </row>
    <row r="56" spans="1:9" ht="12.75">
      <c r="A56" s="8" t="s">
        <v>7</v>
      </c>
      <c r="B56" s="14"/>
      <c r="C56" s="14">
        <v>6</v>
      </c>
      <c r="D56" s="14">
        <v>9</v>
      </c>
      <c r="E56" s="14">
        <v>3</v>
      </c>
      <c r="F56" s="14">
        <f t="shared" si="4"/>
        <v>18</v>
      </c>
      <c r="H56" s="8"/>
      <c r="I56" t="str">
        <f t="shared" si="5"/>
        <v>ATL (18)</v>
      </c>
    </row>
    <row r="57" spans="1:9" ht="13.5" thickBot="1">
      <c r="A57" s="6" t="s">
        <v>13</v>
      </c>
      <c r="B57" s="10">
        <v>2</v>
      </c>
      <c r="C57" s="10">
        <v>4</v>
      </c>
      <c r="D57" s="10">
        <v>2</v>
      </c>
      <c r="E57" s="21">
        <v>1</v>
      </c>
      <c r="F57" s="10">
        <f t="shared" si="4"/>
        <v>9</v>
      </c>
      <c r="H57" s="8"/>
      <c r="I57" t="str">
        <f t="shared" si="5"/>
        <v>ALP (9)</v>
      </c>
    </row>
    <row r="58" spans="1:9" ht="12.75">
      <c r="A58" s="8"/>
      <c r="B58" s="8"/>
      <c r="C58" s="8"/>
      <c r="D58" s="8"/>
      <c r="E58" s="8"/>
      <c r="F58" s="20"/>
      <c r="G58" s="20"/>
      <c r="H58" s="8"/>
      <c r="I58" s="8"/>
    </row>
    <row r="61" ht="12.75">
      <c r="A61" s="1" t="s">
        <v>19</v>
      </c>
    </row>
    <row r="62" spans="1:9" ht="13.5" thickBot="1">
      <c r="A62" s="6" t="s">
        <v>0</v>
      </c>
      <c r="B62" s="6" t="s">
        <v>12</v>
      </c>
      <c r="C62" s="6" t="s">
        <v>4</v>
      </c>
      <c r="D62" s="6" t="s">
        <v>2</v>
      </c>
      <c r="E62" s="6" t="s">
        <v>23</v>
      </c>
      <c r="F62" s="6" t="s">
        <v>14</v>
      </c>
      <c r="I62" s="8"/>
    </row>
    <row r="63" spans="1:9" ht="12.75">
      <c r="A63" s="8" t="s">
        <v>15</v>
      </c>
      <c r="B63" s="14">
        <v>1</v>
      </c>
      <c r="C63" s="14">
        <v>2</v>
      </c>
      <c r="D63" s="14">
        <v>9</v>
      </c>
      <c r="E63" s="14">
        <v>1</v>
      </c>
      <c r="F63" s="14">
        <f aca="true" t="shared" si="6" ref="F63:F69">SUM(B63:E63)</f>
        <v>13</v>
      </c>
      <c r="I63" t="str">
        <f aca="true" t="shared" si="7" ref="I63:I69">A63&amp;" ("&amp;F63&amp;")"</f>
        <v>PAN (13)</v>
      </c>
    </row>
    <row r="64" spans="1:9" ht="12.75">
      <c r="A64" s="8" t="s">
        <v>10</v>
      </c>
      <c r="B64" s="14">
        <v>1</v>
      </c>
      <c r="C64" s="14">
        <v>8</v>
      </c>
      <c r="D64" s="14">
        <v>4</v>
      </c>
      <c r="E64" s="14">
        <v>14</v>
      </c>
      <c r="F64" s="14">
        <f t="shared" si="6"/>
        <v>27</v>
      </c>
      <c r="I64" t="str">
        <f t="shared" si="7"/>
        <v>MED (27)</v>
      </c>
    </row>
    <row r="65" spans="1:9" ht="12.75">
      <c r="A65" s="8" t="s">
        <v>11</v>
      </c>
      <c r="B65" s="14">
        <v>2</v>
      </c>
      <c r="C65" s="14">
        <v>4</v>
      </c>
      <c r="D65" s="14">
        <v>2</v>
      </c>
      <c r="E65" s="14"/>
      <c r="F65" s="14">
        <f t="shared" si="6"/>
        <v>8</v>
      </c>
      <c r="I65" t="str">
        <f t="shared" si="7"/>
        <v>MAC (8)</v>
      </c>
    </row>
    <row r="66" spans="1:9" ht="12.75">
      <c r="A66" s="8" t="s">
        <v>9</v>
      </c>
      <c r="B66" s="14">
        <v>5</v>
      </c>
      <c r="C66" s="14">
        <v>10</v>
      </c>
      <c r="D66" s="14">
        <v>15</v>
      </c>
      <c r="E66" s="14">
        <v>3</v>
      </c>
      <c r="F66" s="14">
        <f t="shared" si="6"/>
        <v>33</v>
      </c>
      <c r="I66" t="str">
        <f t="shared" si="7"/>
        <v>CON (33)</v>
      </c>
    </row>
    <row r="67" spans="1:9" ht="12.75">
      <c r="A67" s="8" t="s">
        <v>8</v>
      </c>
      <c r="B67" s="14">
        <v>2</v>
      </c>
      <c r="C67" s="14">
        <v>10</v>
      </c>
      <c r="D67" s="14">
        <v>7</v>
      </c>
      <c r="E67" s="14">
        <v>1</v>
      </c>
      <c r="F67" s="14">
        <f t="shared" si="6"/>
        <v>20</v>
      </c>
      <c r="I67" t="str">
        <f t="shared" si="7"/>
        <v>BOR (20)</v>
      </c>
    </row>
    <row r="68" spans="1:9" ht="12.75">
      <c r="A68" s="8" t="s">
        <v>7</v>
      </c>
      <c r="B68" s="14"/>
      <c r="C68" s="14">
        <v>7</v>
      </c>
      <c r="D68" s="14">
        <v>19</v>
      </c>
      <c r="E68" s="14">
        <v>6</v>
      </c>
      <c r="F68" s="14">
        <f t="shared" si="6"/>
        <v>32</v>
      </c>
      <c r="I68" t="str">
        <f t="shared" si="7"/>
        <v>ATL (32)</v>
      </c>
    </row>
    <row r="69" spans="1:9" ht="13.5" thickBot="1">
      <c r="A69" s="6" t="s">
        <v>13</v>
      </c>
      <c r="B69" s="10">
        <v>3</v>
      </c>
      <c r="C69" s="10">
        <v>8</v>
      </c>
      <c r="D69" s="10">
        <v>5</v>
      </c>
      <c r="E69" s="10">
        <v>3</v>
      </c>
      <c r="F69" s="10">
        <f t="shared" si="6"/>
        <v>19</v>
      </c>
      <c r="I69" t="str">
        <f t="shared" si="7"/>
        <v>ALP (19)</v>
      </c>
    </row>
    <row r="70" spans="1:6" ht="12.75">
      <c r="A70" s="8"/>
      <c r="B70" s="8"/>
      <c r="C70" s="8"/>
      <c r="D70" s="8"/>
      <c r="E70" s="8"/>
      <c r="F70" s="20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7">
      <selection activeCell="H26" sqref="G26:H26"/>
    </sheetView>
  </sheetViews>
  <sheetFormatPr defaultColWidth="9.140625" defaultRowHeight="12.75"/>
  <cols>
    <col min="1" max="16384" width="11.421875" style="0" customWidth="1"/>
  </cols>
  <sheetData>
    <row r="1" ht="12.75">
      <c r="I1" s="3"/>
    </row>
    <row r="2" spans="1:9" ht="12.75">
      <c r="A2" s="1" t="s">
        <v>16</v>
      </c>
      <c r="I2" s="3"/>
    </row>
    <row r="3" spans="2:11" ht="12.75">
      <c r="B3" s="8" t="s">
        <v>20</v>
      </c>
      <c r="C3" s="8" t="s">
        <v>21</v>
      </c>
      <c r="D3" s="8" t="s">
        <v>22</v>
      </c>
      <c r="E3" s="8" t="s">
        <v>23</v>
      </c>
      <c r="I3" s="18"/>
      <c r="K3" s="1"/>
    </row>
    <row r="4" spans="1:9" ht="13.5" thickBot="1">
      <c r="A4" s="6" t="s">
        <v>0</v>
      </c>
      <c r="B4" s="6" t="s">
        <v>12</v>
      </c>
      <c r="C4" s="6" t="s">
        <v>4</v>
      </c>
      <c r="D4" s="6" t="s">
        <v>2</v>
      </c>
      <c r="E4" s="6" t="s">
        <v>23</v>
      </c>
      <c r="F4" s="6" t="s">
        <v>14</v>
      </c>
      <c r="I4" s="7"/>
    </row>
    <row r="5" spans="1:11" ht="12.75">
      <c r="A5" t="s">
        <v>15</v>
      </c>
      <c r="C5">
        <v>1</v>
      </c>
      <c r="D5">
        <v>15</v>
      </c>
      <c r="E5">
        <v>1</v>
      </c>
      <c r="F5">
        <f aca="true" t="shared" si="0" ref="F5:F11">SUM(B5:E5)</f>
        <v>17</v>
      </c>
      <c r="I5" s="7"/>
      <c r="K5" t="str">
        <f aca="true" t="shared" si="1" ref="K5:K11">A5&amp;" ("&amp;F5&amp;")"</f>
        <v>PAN (17)</v>
      </c>
    </row>
    <row r="6" spans="1:11" ht="12.75">
      <c r="A6" t="s">
        <v>10</v>
      </c>
      <c r="B6">
        <v>2</v>
      </c>
      <c r="C6">
        <v>7</v>
      </c>
      <c r="D6">
        <v>3</v>
      </c>
      <c r="E6">
        <v>14</v>
      </c>
      <c r="F6">
        <f t="shared" si="0"/>
        <v>26</v>
      </c>
      <c r="I6" s="7"/>
      <c r="K6" t="str">
        <f t="shared" si="1"/>
        <v>MED (26)</v>
      </c>
    </row>
    <row r="7" spans="1:11" ht="12.75">
      <c r="A7" t="s">
        <v>11</v>
      </c>
      <c r="C7">
        <v>1</v>
      </c>
      <c r="D7">
        <v>3</v>
      </c>
      <c r="F7">
        <f t="shared" si="0"/>
        <v>4</v>
      </c>
      <c r="I7" s="7"/>
      <c r="K7" t="str">
        <f t="shared" si="1"/>
        <v>MAC (4)</v>
      </c>
    </row>
    <row r="8" spans="1:11" ht="12.75">
      <c r="A8" t="s">
        <v>9</v>
      </c>
      <c r="B8">
        <v>3</v>
      </c>
      <c r="C8">
        <v>10</v>
      </c>
      <c r="D8">
        <v>18</v>
      </c>
      <c r="E8">
        <v>3</v>
      </c>
      <c r="F8">
        <f t="shared" si="0"/>
        <v>34</v>
      </c>
      <c r="I8" s="7"/>
      <c r="K8" t="str">
        <f t="shared" si="1"/>
        <v>CON (34)</v>
      </c>
    </row>
    <row r="9" spans="1:11" ht="12.75">
      <c r="A9" t="s">
        <v>8</v>
      </c>
      <c r="B9">
        <v>1</v>
      </c>
      <c r="C9">
        <v>2</v>
      </c>
      <c r="D9">
        <v>15</v>
      </c>
      <c r="F9">
        <f t="shared" si="0"/>
        <v>18</v>
      </c>
      <c r="I9" s="7"/>
      <c r="K9" t="str">
        <f t="shared" si="1"/>
        <v>BOR (18)</v>
      </c>
    </row>
    <row r="10" spans="1:11" ht="12.75">
      <c r="A10" t="s">
        <v>7</v>
      </c>
      <c r="C10">
        <v>3</v>
      </c>
      <c r="D10">
        <v>18</v>
      </c>
      <c r="E10">
        <v>4</v>
      </c>
      <c r="F10">
        <f t="shared" si="0"/>
        <v>25</v>
      </c>
      <c r="I10" s="7"/>
      <c r="K10" t="str">
        <f t="shared" si="1"/>
        <v>ATL (25)</v>
      </c>
    </row>
    <row r="11" spans="1:11" ht="13.5" thickBot="1">
      <c r="A11" s="6" t="s">
        <v>13</v>
      </c>
      <c r="B11" s="6">
        <v>1</v>
      </c>
      <c r="C11" s="6">
        <v>7</v>
      </c>
      <c r="D11" s="6">
        <v>6</v>
      </c>
      <c r="E11" s="6">
        <v>5</v>
      </c>
      <c r="F11" s="6">
        <f t="shared" si="0"/>
        <v>19</v>
      </c>
      <c r="I11" s="7"/>
      <c r="K11" t="str">
        <f t="shared" si="1"/>
        <v>ALP (19)</v>
      </c>
    </row>
    <row r="12" spans="2:9" ht="12.75">
      <c r="B12">
        <f>SUM(B5:B11)</f>
        <v>7</v>
      </c>
      <c r="C12">
        <f>SUM(C5:C11)</f>
        <v>31</v>
      </c>
      <c r="D12">
        <f>SUM(D5:D11)</f>
        <v>78</v>
      </c>
      <c r="E12">
        <f>SUM(E5:E11)</f>
        <v>27</v>
      </c>
      <c r="F12">
        <f>SUM(F5:F11)</f>
        <v>143</v>
      </c>
      <c r="I12" s="18"/>
    </row>
    <row r="13" ht="12.75">
      <c r="I13" s="18"/>
    </row>
    <row r="14" spans="1:9" ht="12.75">
      <c r="A14" s="1"/>
      <c r="I14" s="3"/>
    </row>
    <row r="15" spans="8:12" ht="13.5" thickBot="1">
      <c r="H15" s="6" t="s">
        <v>0</v>
      </c>
      <c r="I15" s="6" t="s">
        <v>20</v>
      </c>
      <c r="J15" s="6" t="s">
        <v>21</v>
      </c>
      <c r="K15" s="6" t="s">
        <v>22</v>
      </c>
      <c r="L15" s="6" t="s">
        <v>23</v>
      </c>
    </row>
    <row r="16" spans="8:12" ht="13.5" thickBot="1">
      <c r="H16" s="9" t="s">
        <v>35</v>
      </c>
      <c r="I16" s="9">
        <v>7</v>
      </c>
      <c r="J16" s="9">
        <v>31</v>
      </c>
      <c r="K16" s="9">
        <v>78</v>
      </c>
      <c r="L16" s="24">
        <v>27</v>
      </c>
    </row>
    <row r="17" spans="2:12" ht="12.75">
      <c r="B17" s="2"/>
      <c r="C17" s="2"/>
      <c r="D17" s="2"/>
      <c r="E17" s="2"/>
      <c r="F17" s="2"/>
      <c r="H17" s="8"/>
      <c r="L17" s="14"/>
    </row>
    <row r="18" spans="2:12" ht="12.75">
      <c r="B18" s="2"/>
      <c r="C18" s="2"/>
      <c r="D18" s="2"/>
      <c r="E18" s="2"/>
      <c r="F18" s="2"/>
      <c r="H18" s="8"/>
      <c r="L18" s="14"/>
    </row>
    <row r="19" spans="2:12" ht="12.75">
      <c r="B19" s="2"/>
      <c r="C19" s="2"/>
      <c r="D19" s="2"/>
      <c r="E19" s="2"/>
      <c r="F19" s="2"/>
      <c r="H19" s="8"/>
      <c r="L19" s="14"/>
    </row>
    <row r="20" spans="2:12" ht="12.75">
      <c r="B20" s="2"/>
      <c r="C20" s="2"/>
      <c r="D20" s="2"/>
      <c r="E20" s="2"/>
      <c r="F20" s="2"/>
      <c r="H20" s="8"/>
      <c r="L20" s="14"/>
    </row>
    <row r="21" spans="2:12" ht="12.75">
      <c r="B21" s="2"/>
      <c r="C21" s="2"/>
      <c r="D21" s="2"/>
      <c r="E21" s="2"/>
      <c r="F21" s="2"/>
      <c r="H21" s="8"/>
      <c r="I21" s="8"/>
      <c r="J21" s="8"/>
      <c r="K21" s="8"/>
      <c r="L21" s="14"/>
    </row>
    <row r="22" spans="2:12" ht="12.75">
      <c r="B22" s="2"/>
      <c r="C22" s="2"/>
      <c r="D22" s="2"/>
      <c r="E22" s="2"/>
      <c r="F22" s="2"/>
      <c r="H22" s="8"/>
      <c r="I22" s="8"/>
      <c r="J22" s="8"/>
      <c r="K22" s="8"/>
      <c r="L22" s="14"/>
    </row>
    <row r="23" spans="2:6" ht="12.75">
      <c r="B23" s="2"/>
      <c r="C23" s="2"/>
      <c r="D23" s="2"/>
      <c r="E23" s="2"/>
      <c r="F23" s="2"/>
    </row>
    <row r="24" spans="2:9" ht="12.75">
      <c r="B24" s="2"/>
      <c r="C24" s="2"/>
      <c r="D24" s="2"/>
      <c r="E24" s="2"/>
      <c r="F24" s="2"/>
      <c r="I24" s="4"/>
    </row>
    <row r="25" spans="2:9" ht="12.75">
      <c r="B25" s="2"/>
      <c r="C25" s="2"/>
      <c r="D25" s="2"/>
      <c r="E25" s="2"/>
      <c r="F25" s="2"/>
      <c r="I25" s="4"/>
    </row>
    <row r="26" spans="2:9" ht="12.75">
      <c r="B26" s="2"/>
      <c r="C26" s="2"/>
      <c r="D26" s="2"/>
      <c r="E26" s="2"/>
      <c r="F26" s="2"/>
      <c r="I26" s="4"/>
    </row>
    <row r="27" ht="12.75">
      <c r="I27" s="3"/>
    </row>
    <row r="28" ht="12.75">
      <c r="I28" s="3"/>
    </row>
    <row r="29" ht="12.75">
      <c r="I29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Jerome</dc:creator>
  <cp:keywords/>
  <dc:description/>
  <cp:lastModifiedBy>Helpdesk</cp:lastModifiedBy>
  <cp:lastPrinted>2010-03-01T16:41:26Z</cp:lastPrinted>
  <dcterms:created xsi:type="dcterms:W3CDTF">2010-02-26T10:10:40Z</dcterms:created>
  <dcterms:modified xsi:type="dcterms:W3CDTF">2010-06-14T08:56:33Z</dcterms:modified>
  <cp:category/>
  <cp:version/>
  <cp:contentType/>
  <cp:contentStatus/>
</cp:coreProperties>
</file>