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775" activeTab="0"/>
  </bookViews>
  <sheets>
    <sheet name="raw" sheetId="1" r:id="rId1"/>
    <sheet name="aggregate" sheetId="2" r:id="rId2"/>
    <sheet name="Chart-ME" sheetId="3" r:id="rId3"/>
    <sheet name="Chart-MG" sheetId="4" r:id="rId4"/>
    <sheet name="Chart-HC" sheetId="5" r:id="rId5"/>
    <sheet name="Chart-GM" sheetId="6" r:id="rId6"/>
    <sheet name="Chart-PF" sheetId="7" r:id="rId7"/>
  </sheets>
  <definedNames/>
  <calcPr fullCalcOnLoad="1"/>
</workbook>
</file>

<file path=xl/sharedStrings.xml><?xml version="1.0" encoding="utf-8"?>
<sst xmlns="http://schemas.openxmlformats.org/spreadsheetml/2006/main" count="849" uniqueCount="90">
  <si>
    <t>YEAR</t>
  </si>
  <si>
    <t xml:space="preserve">Hg Fish PLAT FLE MU Baltic </t>
  </si>
  <si>
    <t># Series</t>
  </si>
  <si>
    <t xml:space="preserve">Pb Fish PLAT FLE LI Baltic </t>
  </si>
  <si>
    <t xml:space="preserve">Cd Fish PLAT FLE LI Baltic </t>
  </si>
  <si>
    <t xml:space="preserve">PCB7 Fish GADU MOR LI Baltic </t>
  </si>
  <si>
    <t xml:space="preserve">HCHG Fish GADU MOR LI Baltic </t>
  </si>
  <si>
    <t xml:space="preserve">Hg Mytilus MYTI EDU SB Baltic </t>
  </si>
  <si>
    <t xml:space="preserve">Cd Mytilus MYTI EDU SB Baltic </t>
  </si>
  <si>
    <t xml:space="preserve">Pb Mytilus MYTI EDU SB Baltic </t>
  </si>
  <si>
    <t xml:space="preserve">DDEPP+TDEPP Fish GADU MOR LI Baltic </t>
  </si>
  <si>
    <t xml:space="preserve">Cd Fish GADU MOR LI Baltic </t>
  </si>
  <si>
    <t xml:space="preserve">Pb Fish GADU MOR LI Baltic </t>
  </si>
  <si>
    <t xml:space="preserve">Hg Fish GADU MOR MU Baltic </t>
  </si>
  <si>
    <t xml:space="preserve">Cd Fish CLUP HAR MU Baltic </t>
  </si>
  <si>
    <t xml:space="preserve">Pb Fish CLUP HAR MU Baltic </t>
  </si>
  <si>
    <t xml:space="preserve">DDEPP+TDEPP Fish PLAT FLE MU Atlantic </t>
  </si>
  <si>
    <t xml:space="preserve">HCHG Fish PLAT FLE MU Atlantic </t>
  </si>
  <si>
    <t xml:space="preserve">PCB7 Fish PLAT FLE MU Atlantic </t>
  </si>
  <si>
    <t xml:space="preserve">DDEPP+TDEPP Fish PLAT FLE LI Atlantic </t>
  </si>
  <si>
    <t xml:space="preserve">PCB7 Fish CLUP HAR MU Baltic </t>
  </si>
  <si>
    <t xml:space="preserve">HCHG Fish CLUP HAR MU Baltic </t>
  </si>
  <si>
    <t xml:space="preserve">HCHG Fish PLAT FLE LI Atlantic </t>
  </si>
  <si>
    <t xml:space="preserve">DDEPP+TDEPP Fish CLUP HAR MU Baltic </t>
  </si>
  <si>
    <t xml:space="preserve">PCB7 Fish GADU MOR LI Atlantic </t>
  </si>
  <si>
    <t xml:space="preserve">Pb Fish PLAT FLE LI Atlantic </t>
  </si>
  <si>
    <t xml:space="preserve">Pb Fish GADU MOR LI Atlantic </t>
  </si>
  <si>
    <t xml:space="preserve">HCHG Fish GADU MOR LI Atlantic </t>
  </si>
  <si>
    <t xml:space="preserve">Hg Fish CLUP HAR MU Baltic </t>
  </si>
  <si>
    <t xml:space="preserve">DDEPP+TDEPP Fish GADU MOR LI Atlantic </t>
  </si>
  <si>
    <t xml:space="preserve">Cd Fish GADU MOR LI Atlantic </t>
  </si>
  <si>
    <t xml:space="preserve">Hg Fish GADU MOR MU Atlantic </t>
  </si>
  <si>
    <t xml:space="preserve">PCB7 Fish PLAT FLE LI Atlantic </t>
  </si>
  <si>
    <t xml:space="preserve">Cd Fish PLAT FLE LI Atlantic </t>
  </si>
  <si>
    <t xml:space="preserve">Hg Fish PLAT FLE MU Atlantic </t>
  </si>
  <si>
    <t xml:space="preserve">HCHG Mytilus MYTI GAL SB Mediterranean </t>
  </si>
  <si>
    <t xml:space="preserve">DDEPP+TDEPP Mytilus MYTI EDU SB Atlantic </t>
  </si>
  <si>
    <t xml:space="preserve">Pb Mytilus MYTI GAL SB Mediterranean </t>
  </si>
  <si>
    <t xml:space="preserve">HCHG Mytilus MYTI EDU SB Atlantic </t>
  </si>
  <si>
    <t xml:space="preserve">PCB7 Mytilus MYTI EDU SB Atlantic </t>
  </si>
  <si>
    <t xml:space="preserve">Hg Mytilus MYTI GAL SB Mediterranean </t>
  </si>
  <si>
    <t xml:space="preserve">Cd Mytilus MYTI GAL SB Mediterranean </t>
  </si>
  <si>
    <t xml:space="preserve">Pb Mytilus MYTI EDU SB Atlantic </t>
  </si>
  <si>
    <t xml:space="preserve">Hg Mytilus MYTI EDU SB Atlantic </t>
  </si>
  <si>
    <t xml:space="preserve">Cd Mytilus MYTI EDU SB Atlantic </t>
  </si>
  <si>
    <t/>
  </si>
  <si>
    <t>a</t>
  </si>
  <si>
    <t>b</t>
  </si>
  <si>
    <t>Hg</t>
  </si>
  <si>
    <t>Pb</t>
  </si>
  <si>
    <t>Cd</t>
  </si>
  <si>
    <t>PCB7</t>
  </si>
  <si>
    <t>HCHG</t>
  </si>
  <si>
    <t>DDT</t>
  </si>
  <si>
    <t>Baltic</t>
  </si>
  <si>
    <t>Atlantic</t>
  </si>
  <si>
    <t>Med</t>
  </si>
  <si>
    <t>PLAT FLE</t>
  </si>
  <si>
    <t>GADU MOR</t>
  </si>
  <si>
    <t>MYTI EDU</t>
  </si>
  <si>
    <t>CLUP HAR</t>
  </si>
  <si>
    <t>MYTI MED</t>
  </si>
  <si>
    <t>MU</t>
  </si>
  <si>
    <t>LI</t>
  </si>
  <si>
    <t>SB</t>
  </si>
  <si>
    <t>REGION</t>
  </si>
  <si>
    <t>SPECIES-TISSUE-DETER</t>
  </si>
  <si>
    <t>SPECIES-TISSUE</t>
  </si>
  <si>
    <t>SPECIES</t>
  </si>
  <si>
    <t>TISSUE</t>
  </si>
  <si>
    <t>D-order</t>
  </si>
  <si>
    <t>DETERMINAND</t>
  </si>
  <si>
    <t>Var-order</t>
  </si>
  <si>
    <t>Lead</t>
  </si>
  <si>
    <t>Cadmium</t>
  </si>
  <si>
    <t>Mercury</t>
  </si>
  <si>
    <t>Lindane</t>
  </si>
  <si>
    <t>1985-1989</t>
  </si>
  <si>
    <t>1990-1992</t>
  </si>
  <si>
    <t>1993-1997</t>
  </si>
  <si>
    <t>1998-2002</t>
  </si>
  <si>
    <t>Group averages</t>
  </si>
  <si>
    <t>Relative to 1990-1992</t>
  </si>
  <si>
    <t>Region</t>
  </si>
  <si>
    <t>Species</t>
  </si>
  <si>
    <t>Tissue</t>
  </si>
  <si>
    <t>Contaminant</t>
  </si>
  <si>
    <t>fra 1992</t>
  </si>
  <si>
    <t>fra 1991</t>
  </si>
  <si>
    <t>Notes: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</si>
</sst>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name val="Arial Narrow"/>
      <family val="2"/>
    </font>
    <font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5" fillId="0" borderId="0" xfId="0" applyFont="1" applyAlignment="1">
      <alignment horizontal="right" vertical="center"/>
    </xf>
    <xf numFmtId="173" fontId="0" fillId="0" borderId="0" xfId="0" applyNumberFormat="1" applyAlignment="1">
      <alignment/>
    </xf>
    <xf numFmtId="173" fontId="4" fillId="0" borderId="0" xfId="0" applyNumberFormat="1" applyFont="1" applyAlignment="1">
      <alignment horizontal="left" vertical="center" wrapText="1"/>
    </xf>
    <xf numFmtId="173" fontId="5" fillId="0" borderId="0" xfId="0" applyNumberFormat="1" applyFont="1" applyAlignment="1">
      <alignment vertical="center"/>
    </xf>
    <xf numFmtId="173" fontId="5" fillId="2" borderId="0" xfId="0" applyNumberFormat="1" applyFont="1" applyFill="1" applyAlignment="1">
      <alignment vertical="center"/>
    </xf>
    <xf numFmtId="173" fontId="0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0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173" fontId="6" fillId="3" borderId="0" xfId="0" applyNumberFormat="1" applyFont="1" applyFill="1" applyBorder="1" applyAlignment="1">
      <alignment/>
    </xf>
    <xf numFmtId="173" fontId="6" fillId="3" borderId="3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  <xf numFmtId="1" fontId="0" fillId="3" borderId="3" xfId="0" applyNumberFormat="1" applyFill="1" applyBorder="1" applyAlignment="1">
      <alignment/>
    </xf>
    <xf numFmtId="1" fontId="0" fillId="3" borderId="4" xfId="0" applyNumberFormat="1" applyFill="1" applyBorder="1" applyAlignment="1">
      <alignment/>
    </xf>
    <xf numFmtId="1" fontId="0" fillId="3" borderId="5" xfId="0" applyNumberForma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173" fontId="6" fillId="3" borderId="7" xfId="0" applyNumberFormat="1" applyFont="1" applyFill="1" applyBorder="1" applyAlignment="1">
      <alignment/>
    </xf>
    <xf numFmtId="1" fontId="0" fillId="3" borderId="7" xfId="0" applyNumberFormat="1" applyFill="1" applyBorder="1" applyAlignment="1">
      <alignment/>
    </xf>
    <xf numFmtId="1" fontId="0" fillId="3" borderId="8" xfId="0" applyNumberForma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173" fontId="6" fillId="4" borderId="7" xfId="0" applyNumberFormat="1" applyFont="1" applyFill="1" applyBorder="1" applyAlignment="1">
      <alignment/>
    </xf>
    <xf numFmtId="173" fontId="6" fillId="4" borderId="0" xfId="0" applyNumberFormat="1" applyFont="1" applyFill="1" applyBorder="1" applyAlignment="1">
      <alignment/>
    </xf>
    <xf numFmtId="173" fontId="6" fillId="4" borderId="3" xfId="0" applyNumberFormat="1" applyFont="1" applyFill="1" applyBorder="1" applyAlignment="1">
      <alignment/>
    </xf>
    <xf numFmtId="1" fontId="0" fillId="4" borderId="7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1" fontId="0" fillId="4" borderId="3" xfId="0" applyNumberFormat="1" applyFill="1" applyBorder="1" applyAlignment="1">
      <alignment/>
    </xf>
    <xf numFmtId="1" fontId="0" fillId="4" borderId="8" xfId="0" applyNumberFormat="1" applyFill="1" applyBorder="1" applyAlignment="1">
      <alignment/>
    </xf>
    <xf numFmtId="1" fontId="0" fillId="4" borderId="4" xfId="0" applyNumberFormat="1" applyFill="1" applyBorder="1" applyAlignment="1">
      <alignment/>
    </xf>
    <xf numFmtId="1" fontId="0" fillId="4" borderId="5" xfId="0" applyNumberFormat="1" applyFill="1" applyBorder="1" applyAlignment="1">
      <alignment/>
    </xf>
    <xf numFmtId="0" fontId="0" fillId="5" borderId="6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3" xfId="0" applyFill="1" applyBorder="1" applyAlignment="1">
      <alignment/>
    </xf>
    <xf numFmtId="173" fontId="6" fillId="5" borderId="7" xfId="0" applyNumberFormat="1" applyFont="1" applyFill="1" applyBorder="1" applyAlignment="1">
      <alignment/>
    </xf>
    <xf numFmtId="173" fontId="6" fillId="5" borderId="0" xfId="0" applyNumberFormat="1" applyFont="1" applyFill="1" applyBorder="1" applyAlignment="1">
      <alignment/>
    </xf>
    <xf numFmtId="173" fontId="6" fillId="5" borderId="3" xfId="0" applyNumberFormat="1" applyFont="1" applyFill="1" applyBorder="1" applyAlignment="1">
      <alignment/>
    </xf>
    <xf numFmtId="1" fontId="0" fillId="5" borderId="7" xfId="0" applyNumberFormat="1" applyFill="1" applyBorder="1" applyAlignment="1">
      <alignment/>
    </xf>
    <xf numFmtId="1" fontId="0" fillId="5" borderId="0" xfId="0" applyNumberFormat="1" applyFill="1" applyBorder="1" applyAlignment="1">
      <alignment/>
    </xf>
    <xf numFmtId="1" fontId="0" fillId="5" borderId="3" xfId="0" applyNumberFormat="1" applyFill="1" applyBorder="1" applyAlignment="1">
      <alignment/>
    </xf>
    <xf numFmtId="1" fontId="0" fillId="5" borderId="8" xfId="0" applyNumberFormat="1" applyFill="1" applyBorder="1" applyAlignment="1">
      <alignment/>
    </xf>
    <xf numFmtId="1" fontId="0" fillId="5" borderId="4" xfId="0" applyNumberFormat="1" applyFill="1" applyBorder="1" applyAlignment="1">
      <alignment/>
    </xf>
    <xf numFmtId="1" fontId="0" fillId="5" borderId="5" xfId="0" applyNumberForma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Mussels in NE Atlantic</a:t>
            </a:r>
          </a:p>
        </c:rich>
      </c:tx>
      <c:layout>
        <c:manualLayout>
          <c:xMode val="factor"/>
          <c:yMode val="factor"/>
          <c:x val="-0.18175"/>
          <c:y val="0.05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64"/>
          <c:w val="0.88225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v>1986-1989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aggregate!$H$6:$M$6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aggregate!$H$13:$M$13</c:f>
              <c:numCache>
                <c:ptCount val="6"/>
                <c:pt idx="0">
                  <c:v>92.66616408146808</c:v>
                </c:pt>
                <c:pt idx="1">
                  <c:v>104.97819995308754</c:v>
                </c:pt>
                <c:pt idx="2">
                  <c:v>85.62205382009668</c:v>
                </c:pt>
                <c:pt idx="4">
                  <c:v>289.42133756561594</c:v>
                </c:pt>
                <c:pt idx="5">
                  <c:v>121.04806514376371</c:v>
                </c:pt>
              </c:numCache>
            </c:numRef>
          </c:val>
        </c:ser>
        <c:ser>
          <c:idx val="1"/>
          <c:order val="1"/>
          <c:tx>
            <c:v>1990-1992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aggregate!$H$6:$M$6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aggregate!$H$14:$M$14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ser>
          <c:idx val="2"/>
          <c:order val="2"/>
          <c:tx>
            <c:v>1993-1997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aggregate!$H$6:$M$6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aggregate!$H$15:$M$15</c:f>
              <c:numCache>
                <c:ptCount val="6"/>
                <c:pt idx="0">
                  <c:v>67.33424516284776</c:v>
                </c:pt>
                <c:pt idx="1">
                  <c:v>77.10594676507247</c:v>
                </c:pt>
                <c:pt idx="2">
                  <c:v>70.28375256815586</c:v>
                </c:pt>
                <c:pt idx="3">
                  <c:v>81.66431476850303</c:v>
                </c:pt>
                <c:pt idx="4">
                  <c:v>86.72496845055682</c:v>
                </c:pt>
                <c:pt idx="5">
                  <c:v>73.30244095590321</c:v>
                </c:pt>
              </c:numCache>
            </c:numRef>
          </c:val>
        </c:ser>
        <c:ser>
          <c:idx val="3"/>
          <c:order val="3"/>
          <c:tx>
            <c:v>1998-2002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aggregate!$H$6:$M$6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aggregate!$H$16:$M$16</c:f>
              <c:numCache>
                <c:ptCount val="6"/>
                <c:pt idx="0">
                  <c:v>62.67193550331701</c:v>
                </c:pt>
                <c:pt idx="1">
                  <c:v>86.07639652476468</c:v>
                </c:pt>
                <c:pt idx="2">
                  <c:v>58.10245581419688</c:v>
                </c:pt>
                <c:pt idx="3">
                  <c:v>82.18960593903608</c:v>
                </c:pt>
                <c:pt idx="4">
                  <c:v>74.77353241412168</c:v>
                </c:pt>
                <c:pt idx="5">
                  <c:v>70.84746992545868</c:v>
                </c:pt>
              </c:numCache>
            </c:numRef>
          </c:val>
        </c:ser>
        <c:axId val="23385003"/>
        <c:axId val="9138436"/>
      </c:barChart>
      <c:catAx>
        <c:axId val="2338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8436"/>
        <c:crosses val="autoZero"/>
        <c:auto val="1"/>
        <c:lblOffset val="100"/>
        <c:noMultiLvlLbl val="0"/>
      </c:catAx>
      <c:valAx>
        <c:axId val="9138436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Concentrations relative to 1990-1992*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38500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Mussels in Mediterranean</a:t>
            </a:r>
          </a:p>
        </c:rich>
      </c:tx>
      <c:layout>
        <c:manualLayout>
          <c:xMode val="factor"/>
          <c:yMode val="factor"/>
          <c:x val="-0.17425"/>
          <c:y val="0.0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275"/>
          <c:w val="0.89625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v>1986-1989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aggregate!$AO$6:$AR$6</c:f>
              <c:strCache>
                <c:ptCount val="4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Lindane</c:v>
                </c:pt>
              </c:strCache>
            </c:strRef>
          </c:cat>
          <c:val>
            <c:numRef>
              <c:f>aggregate!$AO$13:$AR$13</c:f>
              <c:numCache>
                <c:ptCount val="4"/>
                <c:pt idx="0">
                  <c:v>108.84740530679257</c:v>
                </c:pt>
                <c:pt idx="1">
                  <c:v>140.26161193141476</c:v>
                </c:pt>
                <c:pt idx="2">
                  <c:v>100.3629925830055</c:v>
                </c:pt>
                <c:pt idx="3">
                  <c:v>236.7189365783393</c:v>
                </c:pt>
              </c:numCache>
            </c:numRef>
          </c:val>
        </c:ser>
        <c:ser>
          <c:idx val="1"/>
          <c:order val="1"/>
          <c:tx>
            <c:v>1990-1992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aggregate!$AO$6:$AR$6</c:f>
              <c:strCache>
                <c:ptCount val="4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Lindane</c:v>
                </c:pt>
              </c:strCache>
            </c:strRef>
          </c:cat>
          <c:val>
            <c:numRef>
              <c:f>aggregate!$AO$14:$AR$14</c:f>
              <c:numCach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100.00000000000001</c:v>
                </c:pt>
              </c:numCache>
            </c:numRef>
          </c:val>
        </c:ser>
        <c:ser>
          <c:idx val="2"/>
          <c:order val="2"/>
          <c:tx>
            <c:v>1993-1997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aggregate!$AO$6:$AR$6</c:f>
              <c:strCache>
                <c:ptCount val="4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Lindane</c:v>
                </c:pt>
              </c:strCache>
            </c:strRef>
          </c:cat>
          <c:val>
            <c:numRef>
              <c:f>aggregate!$AO$15:$AR$15</c:f>
              <c:numCache>
                <c:ptCount val="4"/>
                <c:pt idx="0">
                  <c:v>85.76033602671376</c:v>
                </c:pt>
                <c:pt idx="1">
                  <c:v>100.3835889722038</c:v>
                </c:pt>
                <c:pt idx="2">
                  <c:v>77.94211136742061</c:v>
                </c:pt>
                <c:pt idx="3">
                  <c:v>117.90266757588097</c:v>
                </c:pt>
              </c:numCache>
            </c:numRef>
          </c:val>
        </c:ser>
        <c:ser>
          <c:idx val="3"/>
          <c:order val="3"/>
          <c:tx>
            <c:v>1998-2002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aggregate!$AO$6:$AR$6</c:f>
              <c:strCache>
                <c:ptCount val="4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Lindane</c:v>
                </c:pt>
              </c:strCache>
            </c:strRef>
          </c:cat>
          <c:val>
            <c:numRef>
              <c:f>aggregate!$AO$16:$AR$16</c:f>
              <c:numCache>
                <c:ptCount val="4"/>
                <c:pt idx="0">
                  <c:v>88.57726414892507</c:v>
                </c:pt>
                <c:pt idx="1">
                  <c:v>112.74197490035415</c:v>
                </c:pt>
                <c:pt idx="2">
                  <c:v>67.55734341787976</c:v>
                </c:pt>
                <c:pt idx="3">
                  <c:v>88.6788014290137</c:v>
                </c:pt>
              </c:numCache>
            </c:numRef>
          </c:val>
        </c:ser>
        <c:axId val="15137061"/>
        <c:axId val="2015822"/>
      </c:barChart>
      <c:catAx>
        <c:axId val="15137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5822"/>
        <c:crosses val="autoZero"/>
        <c:auto val="1"/>
        <c:lblOffset val="100"/>
        <c:noMultiLvlLbl val="0"/>
      </c:catAx>
      <c:valAx>
        <c:axId val="2015822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Concentrations relative to 1990-1992*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13706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Herring in Baltic</a:t>
            </a:r>
          </a:p>
        </c:rich>
      </c:tx>
      <c:layout>
        <c:manualLayout>
          <c:xMode val="factor"/>
          <c:yMode val="factor"/>
          <c:x val="-0.236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6275"/>
          <c:w val="0.879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v>1986-1989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aggregate!$W$6:$AB$6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aggregate!$W$13:$AB$13</c:f>
              <c:numCache>
                <c:ptCount val="6"/>
                <c:pt idx="0">
                  <c:v>335.15389819730694</c:v>
                </c:pt>
                <c:pt idx="1">
                  <c:v>97.45682676299965</c:v>
                </c:pt>
                <c:pt idx="2">
                  <c:v>112.6336342069857</c:v>
                </c:pt>
                <c:pt idx="3">
                  <c:v>169.8838128214228</c:v>
                </c:pt>
                <c:pt idx="4">
                  <c:v>119.90995362023853</c:v>
                </c:pt>
                <c:pt idx="5">
                  <c:v>135.64091066988425</c:v>
                </c:pt>
              </c:numCache>
            </c:numRef>
          </c:val>
        </c:ser>
        <c:ser>
          <c:idx val="1"/>
          <c:order val="1"/>
          <c:tx>
            <c:v>1990-1992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aggregate!$W$6:$AB$6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aggregate!$W$14:$AB$14</c:f>
              <c:numCache>
                <c:ptCount val="6"/>
                <c:pt idx="0">
                  <c:v>100.00000000000001</c:v>
                </c:pt>
                <c:pt idx="1">
                  <c:v>100</c:v>
                </c:pt>
                <c:pt idx="2">
                  <c:v>100</c:v>
                </c:pt>
                <c:pt idx="3">
                  <c:v>99.99999999999999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ser>
          <c:idx val="2"/>
          <c:order val="2"/>
          <c:tx>
            <c:v>1993-1997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aggregate!$W$6:$AB$6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aggregate!$W$15:$AB$15</c:f>
              <c:numCache>
                <c:ptCount val="6"/>
                <c:pt idx="0">
                  <c:v>152.18781903432037</c:v>
                </c:pt>
                <c:pt idx="1">
                  <c:v>92.12390200827387</c:v>
                </c:pt>
                <c:pt idx="2">
                  <c:v>122.24793482999264</c:v>
                </c:pt>
                <c:pt idx="3">
                  <c:v>78.22487358903923</c:v>
                </c:pt>
                <c:pt idx="4">
                  <c:v>98.75048513737825</c:v>
                </c:pt>
                <c:pt idx="5">
                  <c:v>82.58946919598988</c:v>
                </c:pt>
              </c:numCache>
            </c:numRef>
          </c:val>
        </c:ser>
        <c:ser>
          <c:idx val="3"/>
          <c:order val="3"/>
          <c:tx>
            <c:v>1998-2002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aggregate!$W$6:$AB$6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aggregate!$W$16:$AB$16</c:f>
              <c:numCache>
                <c:ptCount val="6"/>
                <c:pt idx="1">
                  <c:v>73.65990387270956</c:v>
                </c:pt>
                <c:pt idx="3">
                  <c:v>104.64189318971128</c:v>
                </c:pt>
                <c:pt idx="4">
                  <c:v>79.38407160509924</c:v>
                </c:pt>
                <c:pt idx="5">
                  <c:v>93.23662849997464</c:v>
                </c:pt>
              </c:numCache>
            </c:numRef>
          </c:val>
        </c:ser>
        <c:axId val="18142399"/>
        <c:axId val="29063864"/>
      </c:barChart>
      <c:catAx>
        <c:axId val="1814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63864"/>
        <c:crosses val="autoZero"/>
        <c:auto val="1"/>
        <c:lblOffset val="100"/>
        <c:noMultiLvlLbl val="0"/>
      </c:catAx>
      <c:valAx>
        <c:axId val="2906386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Concentrations relative to 1990-1992*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14239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Cod in NE Atlantic</a:t>
            </a:r>
          </a:p>
        </c:rich>
      </c:tx>
      <c:layout>
        <c:manualLayout>
          <c:xMode val="factor"/>
          <c:yMode val="factor"/>
          <c:x val="-0.24"/>
          <c:y val="0.04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275"/>
          <c:w val="0.89625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v>1986-1989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aggregate!$B$6:$G$6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aggregate!$B$13:$G$13</c:f>
              <c:numCache>
                <c:ptCount val="6"/>
                <c:pt idx="0">
                  <c:v>163.10508150013933</c:v>
                </c:pt>
                <c:pt idx="1">
                  <c:v>154.8791814086097</c:v>
                </c:pt>
                <c:pt idx="2">
                  <c:v>86.12555188555477</c:v>
                </c:pt>
                <c:pt idx="3">
                  <c:v>110.88640360736214</c:v>
                </c:pt>
                <c:pt idx="4">
                  <c:v>187.8443002898046</c:v>
                </c:pt>
              </c:numCache>
            </c:numRef>
          </c:val>
        </c:ser>
        <c:ser>
          <c:idx val="1"/>
          <c:order val="1"/>
          <c:tx>
            <c:v>1990-1992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aggregate!$B$6:$G$6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aggregate!$B$14:$G$14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100.00000000000001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ser>
          <c:idx val="2"/>
          <c:order val="2"/>
          <c:tx>
            <c:v>1993-1997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aggregate!$B$6:$G$6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aggregate!$B$15:$G$15</c:f>
              <c:numCache>
                <c:ptCount val="6"/>
                <c:pt idx="0">
                  <c:v>111.6074108695166</c:v>
                </c:pt>
                <c:pt idx="1">
                  <c:v>44.674100777614896</c:v>
                </c:pt>
                <c:pt idx="2">
                  <c:v>87.03877777150042</c:v>
                </c:pt>
                <c:pt idx="3">
                  <c:v>100.06451884623368</c:v>
                </c:pt>
                <c:pt idx="4">
                  <c:v>74.83723784313341</c:v>
                </c:pt>
                <c:pt idx="5">
                  <c:v>112.52736686790158</c:v>
                </c:pt>
              </c:numCache>
            </c:numRef>
          </c:val>
        </c:ser>
        <c:ser>
          <c:idx val="3"/>
          <c:order val="3"/>
          <c:tx>
            <c:v>1998-2002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aggregate!$B$6:$G$6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aggregate!$B$16:$G$16</c:f>
              <c:numCache>
                <c:ptCount val="6"/>
                <c:pt idx="0">
                  <c:v>138.0589764618415</c:v>
                </c:pt>
                <c:pt idx="1">
                  <c:v>51.06250476252521</c:v>
                </c:pt>
                <c:pt idx="2">
                  <c:v>88.7942614133273</c:v>
                </c:pt>
                <c:pt idx="3">
                  <c:v>67.01458150673871</c:v>
                </c:pt>
                <c:pt idx="4">
                  <c:v>43.27281866696057</c:v>
                </c:pt>
                <c:pt idx="5">
                  <c:v>96.93502985475243</c:v>
                </c:pt>
              </c:numCache>
            </c:numRef>
          </c:val>
        </c:ser>
        <c:axId val="60248185"/>
        <c:axId val="5362754"/>
      </c:bar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2754"/>
        <c:crosses val="autoZero"/>
        <c:auto val="1"/>
        <c:lblOffset val="100"/>
        <c:noMultiLvlLbl val="0"/>
      </c:catAx>
      <c:valAx>
        <c:axId val="536275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Concentrations relative to 1990-1992*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24818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Flounder in NE Atlantic</a:t>
            </a:r>
          </a:p>
        </c:rich>
      </c:tx>
      <c:layout>
        <c:manualLayout>
          <c:xMode val="factor"/>
          <c:yMode val="factor"/>
          <c:x val="-0.2015"/>
          <c:y val="0.05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275"/>
          <c:w val="0.89625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v>1986-1989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aggregate!$N$6:$S$6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aggregate!$N$13:$S$13</c:f>
              <c:numCache>
                <c:ptCount val="6"/>
                <c:pt idx="0">
                  <c:v>87.67336034910723</c:v>
                </c:pt>
                <c:pt idx="1">
                  <c:v>214.8982239807124</c:v>
                </c:pt>
                <c:pt idx="2">
                  <c:v>124.17337369038766</c:v>
                </c:pt>
                <c:pt idx="4">
                  <c:v>294.23760519748424</c:v>
                </c:pt>
                <c:pt idx="5">
                  <c:v>135.28977922596223</c:v>
                </c:pt>
              </c:numCache>
            </c:numRef>
          </c:val>
        </c:ser>
        <c:ser>
          <c:idx val="1"/>
          <c:order val="1"/>
          <c:tx>
            <c:v>1990-1992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aggregate!$N$6:$S$6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aggregate!$N$14:$S$14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99.99999999999999</c:v>
                </c:pt>
                <c:pt idx="5">
                  <c:v>100</c:v>
                </c:pt>
              </c:numCache>
            </c:numRef>
          </c:val>
        </c:ser>
        <c:ser>
          <c:idx val="2"/>
          <c:order val="2"/>
          <c:tx>
            <c:v>1993-1997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aggregate!$N$6:$S$6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aggregate!$N$15:$S$15</c:f>
              <c:numCache>
                <c:ptCount val="6"/>
                <c:pt idx="0">
                  <c:v>64.72933191546066</c:v>
                </c:pt>
                <c:pt idx="1">
                  <c:v>115.67289953875564</c:v>
                </c:pt>
                <c:pt idx="2">
                  <c:v>75.13202959957778</c:v>
                </c:pt>
                <c:pt idx="3">
                  <c:v>97.49409070469724</c:v>
                </c:pt>
                <c:pt idx="4">
                  <c:v>87.67282509680689</c:v>
                </c:pt>
                <c:pt idx="5">
                  <c:v>73.72377952755905</c:v>
                </c:pt>
              </c:numCache>
            </c:numRef>
          </c:val>
        </c:ser>
        <c:ser>
          <c:idx val="3"/>
          <c:order val="3"/>
          <c:tx>
            <c:v>1998-2002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aggregate!$N$6:$S$6</c:f>
              <c:strCache>
                <c:ptCount val="6"/>
                <c:pt idx="0">
                  <c:v>Cadmium</c:v>
                </c:pt>
                <c:pt idx="1">
                  <c:v>Mercury</c:v>
                </c:pt>
                <c:pt idx="2">
                  <c:v>Lead</c:v>
                </c:pt>
                <c:pt idx="3">
                  <c:v>DDT</c:v>
                </c:pt>
                <c:pt idx="4">
                  <c:v>Lindane</c:v>
                </c:pt>
                <c:pt idx="5">
                  <c:v>PCB7</c:v>
                </c:pt>
              </c:strCache>
            </c:strRef>
          </c:cat>
          <c:val>
            <c:numRef>
              <c:f>aggregate!$N$16:$S$16</c:f>
              <c:numCache>
                <c:ptCount val="6"/>
                <c:pt idx="0">
                  <c:v>57.62565791825128</c:v>
                </c:pt>
                <c:pt idx="1">
                  <c:v>98.72216610342876</c:v>
                </c:pt>
                <c:pt idx="2">
                  <c:v>91.49255080289151</c:v>
                </c:pt>
                <c:pt idx="3">
                  <c:v>94.78541632688123</c:v>
                </c:pt>
                <c:pt idx="4">
                  <c:v>37.2596925510609</c:v>
                </c:pt>
                <c:pt idx="5">
                  <c:v>70.91202826088644</c:v>
                </c:pt>
              </c:numCache>
            </c:numRef>
          </c:val>
        </c:ser>
        <c:axId val="48264787"/>
        <c:axId val="31729900"/>
      </c:barChart>
      <c:catAx>
        <c:axId val="4826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29900"/>
        <c:crosses val="autoZero"/>
        <c:auto val="1"/>
        <c:lblOffset val="100"/>
        <c:noMultiLvlLbl val="0"/>
      </c:catAx>
      <c:valAx>
        <c:axId val="31729900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Concentrations relative to 1990-1992*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26478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</cdr:x>
      <cdr:y>0.14525</cdr:y>
    </cdr:from>
    <cdr:to>
      <cdr:x>0.714</cdr:x>
      <cdr:y>0.18275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828675"/>
          <a:ext cx="342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289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0.75275</cdr:x>
      <cdr:y>0.14725</cdr:y>
    </cdr:from>
    <cdr:to>
      <cdr:x>0.79025</cdr:x>
      <cdr:y>0.18325</cdr:y>
    </cdr:to>
    <cdr:sp>
      <cdr:nvSpPr>
        <cdr:cNvPr id="1" name="TextBox 2"/>
        <cdr:cNvSpPr txBox="1">
          <a:spLocks noChangeArrowheads="1"/>
        </cdr:cNvSpPr>
      </cdr:nvSpPr>
      <cdr:spPr>
        <a:xfrm>
          <a:off x="7000875" y="838200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237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0.13575</cdr:x>
      <cdr:y>0.15575</cdr:y>
    </cdr:from>
    <cdr:to>
      <cdr:x>0.17425</cdr:x>
      <cdr:y>0.19175</cdr:y>
    </cdr:to>
    <cdr:sp>
      <cdr:nvSpPr>
        <cdr:cNvPr id="1" name="TextBox 3"/>
        <cdr:cNvSpPr txBox="1">
          <a:spLocks noChangeArrowheads="1"/>
        </cdr:cNvSpPr>
      </cdr:nvSpPr>
      <cdr:spPr>
        <a:xfrm>
          <a:off x="1257300" y="8858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335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</cdr:x>
      <cdr:y>0.161</cdr:y>
    </cdr:from>
    <cdr:to>
      <cdr:x>0.7055</cdr:x>
      <cdr:y>0.197</cdr:y>
    </cdr:to>
    <cdr:sp>
      <cdr:nvSpPr>
        <cdr:cNvPr id="1" name="TextBox 1"/>
        <cdr:cNvSpPr txBox="1">
          <a:spLocks noChangeArrowheads="1"/>
        </cdr:cNvSpPr>
      </cdr:nvSpPr>
      <cdr:spPr>
        <a:xfrm>
          <a:off x="6200775" y="9144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294</a:t>
          </a:r>
        </a:p>
      </cdr:txBody>
    </cdr:sp>
  </cdr:relSizeAnchor>
  <cdr:relSizeAnchor xmlns:cdr="http://schemas.openxmlformats.org/drawingml/2006/chartDrawing">
    <cdr:from>
      <cdr:x>0.2525</cdr:x>
      <cdr:y>0.161</cdr:y>
    </cdr:from>
    <cdr:to>
      <cdr:x>0.291</cdr:x>
      <cdr:y>0.197</cdr:y>
    </cdr:to>
    <cdr:sp>
      <cdr:nvSpPr>
        <cdr:cNvPr id="2" name="TextBox 2"/>
        <cdr:cNvSpPr txBox="1">
          <a:spLocks noChangeArrowheads="1"/>
        </cdr:cNvSpPr>
      </cdr:nvSpPr>
      <cdr:spPr>
        <a:xfrm>
          <a:off x="2343150" y="9144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215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33"/>
  <sheetViews>
    <sheetView tabSelected="1" workbookViewId="0" topLeftCell="A1">
      <pane xSplit="3660" topLeftCell="A1" activePane="topRight" state="split"/>
      <selection pane="topLeft" activeCell="A15" sqref="A15:IV17"/>
      <selection pane="topRight" activeCell="A1" sqref="A1"/>
    </sheetView>
  </sheetViews>
  <sheetFormatPr defaultColWidth="9.140625" defaultRowHeight="12.75"/>
  <cols>
    <col min="1" max="1" width="14.7109375" style="0" customWidth="1"/>
    <col min="2" max="2" width="9.140625" style="8" customWidth="1"/>
    <col min="3" max="3" width="3.7109375" style="0" customWidth="1"/>
    <col min="5" max="5" width="3.7109375" style="0" customWidth="1"/>
    <col min="7" max="7" width="3.7109375" style="0" customWidth="1"/>
    <col min="9" max="9" width="3.7109375" style="0" customWidth="1"/>
    <col min="11" max="11" width="3.7109375" style="0" customWidth="1"/>
    <col min="13" max="13" width="3.7109375" style="0" customWidth="1"/>
    <col min="15" max="15" width="3.7109375" style="0" customWidth="1"/>
    <col min="17" max="17" width="3.7109375" style="0" customWidth="1"/>
    <col min="19" max="19" width="3.7109375" style="0" customWidth="1"/>
    <col min="21" max="21" width="3.7109375" style="0" customWidth="1"/>
    <col min="23" max="23" width="3.7109375" style="0" customWidth="1"/>
    <col min="25" max="25" width="3.7109375" style="0" customWidth="1"/>
    <col min="27" max="27" width="3.7109375" style="0" customWidth="1"/>
    <col min="29" max="29" width="3.7109375" style="0" customWidth="1"/>
    <col min="31" max="31" width="3.7109375" style="0" customWidth="1"/>
    <col min="33" max="33" width="3.7109375" style="0" customWidth="1"/>
    <col min="35" max="35" width="3.7109375" style="0" customWidth="1"/>
    <col min="37" max="37" width="3.7109375" style="0" customWidth="1"/>
    <col min="39" max="39" width="3.7109375" style="0" customWidth="1"/>
    <col min="41" max="41" width="3.7109375" style="0" customWidth="1"/>
    <col min="43" max="43" width="3.7109375" style="0" customWidth="1"/>
    <col min="45" max="45" width="3.7109375" style="0" customWidth="1"/>
    <col min="47" max="47" width="3.7109375" style="0" customWidth="1"/>
    <col min="49" max="49" width="3.7109375" style="0" customWidth="1"/>
    <col min="51" max="51" width="3.7109375" style="0" customWidth="1"/>
    <col min="53" max="53" width="3.7109375" style="0" customWidth="1"/>
    <col min="55" max="55" width="3.7109375" style="0" customWidth="1"/>
    <col min="57" max="57" width="3.7109375" style="0" customWidth="1"/>
    <col min="59" max="59" width="3.7109375" style="0" customWidth="1"/>
    <col min="61" max="61" width="3.7109375" style="0" customWidth="1"/>
    <col min="63" max="63" width="3.7109375" style="0" customWidth="1"/>
    <col min="65" max="65" width="3.7109375" style="0" customWidth="1"/>
    <col min="67" max="67" width="3.7109375" style="0" customWidth="1"/>
    <col min="69" max="69" width="3.7109375" style="0" customWidth="1"/>
    <col min="71" max="71" width="3.7109375" style="0" customWidth="1"/>
    <col min="73" max="73" width="3.7109375" style="0" customWidth="1"/>
    <col min="75" max="75" width="3.7109375" style="0" customWidth="1"/>
    <col min="77" max="77" width="3.7109375" style="0" customWidth="1"/>
    <col min="79" max="79" width="3.7109375" style="0" customWidth="1"/>
    <col min="81" max="81" width="3.7109375" style="0" customWidth="1"/>
    <col min="83" max="83" width="3.7109375" style="0" customWidth="1"/>
    <col min="85" max="85" width="3.7109375" style="0" customWidth="1"/>
    <col min="87" max="87" width="3.7109375" style="0" customWidth="1"/>
  </cols>
  <sheetData>
    <row r="1" spans="1:87" ht="12.75">
      <c r="A1" t="s">
        <v>65</v>
      </c>
      <c r="B1" s="8" t="s">
        <v>55</v>
      </c>
      <c r="C1" t="s">
        <v>55</v>
      </c>
      <c r="D1" t="s">
        <v>55</v>
      </c>
      <c r="E1" t="s">
        <v>55</v>
      </c>
      <c r="F1" t="s">
        <v>55</v>
      </c>
      <c r="G1" t="s">
        <v>55</v>
      </c>
      <c r="H1" t="s">
        <v>55</v>
      </c>
      <c r="I1" t="s">
        <v>55</v>
      </c>
      <c r="J1" t="s">
        <v>55</v>
      </c>
      <c r="K1" t="s">
        <v>55</v>
      </c>
      <c r="L1" t="s">
        <v>55</v>
      </c>
      <c r="M1" t="s">
        <v>55</v>
      </c>
      <c r="N1" t="s">
        <v>55</v>
      </c>
      <c r="O1" t="s">
        <v>55</v>
      </c>
      <c r="P1" t="s">
        <v>55</v>
      </c>
      <c r="Q1" t="s">
        <v>55</v>
      </c>
      <c r="R1" t="s">
        <v>55</v>
      </c>
      <c r="S1" t="s">
        <v>55</v>
      </c>
      <c r="T1" t="s">
        <v>55</v>
      </c>
      <c r="U1" t="s">
        <v>55</v>
      </c>
      <c r="V1" t="s">
        <v>55</v>
      </c>
      <c r="W1" t="s">
        <v>55</v>
      </c>
      <c r="X1" t="s">
        <v>55</v>
      </c>
      <c r="Y1" t="s">
        <v>55</v>
      </c>
      <c r="Z1" t="s">
        <v>55</v>
      </c>
      <c r="AA1" t="s">
        <v>55</v>
      </c>
      <c r="AB1" t="s">
        <v>55</v>
      </c>
      <c r="AC1" t="s">
        <v>55</v>
      </c>
      <c r="AD1" t="s">
        <v>55</v>
      </c>
      <c r="AE1" t="s">
        <v>55</v>
      </c>
      <c r="AF1" t="s">
        <v>55</v>
      </c>
      <c r="AG1" t="s">
        <v>55</v>
      </c>
      <c r="AH1" t="s">
        <v>55</v>
      </c>
      <c r="AI1" t="s">
        <v>55</v>
      </c>
      <c r="AJ1" t="s">
        <v>55</v>
      </c>
      <c r="AK1" t="s">
        <v>55</v>
      </c>
      <c r="AL1" t="s">
        <v>55</v>
      </c>
      <c r="AM1" t="s">
        <v>55</v>
      </c>
      <c r="AN1" t="s">
        <v>55</v>
      </c>
      <c r="AO1" t="s">
        <v>55</v>
      </c>
      <c r="AP1" t="s">
        <v>55</v>
      </c>
      <c r="AQ1" t="s">
        <v>55</v>
      </c>
      <c r="AR1" t="s">
        <v>54</v>
      </c>
      <c r="AS1" t="s">
        <v>54</v>
      </c>
      <c r="AT1" t="s">
        <v>54</v>
      </c>
      <c r="AU1" t="s">
        <v>54</v>
      </c>
      <c r="AV1" t="s">
        <v>54</v>
      </c>
      <c r="AW1" t="s">
        <v>54</v>
      </c>
      <c r="AX1" t="s">
        <v>54</v>
      </c>
      <c r="AY1" t="s">
        <v>54</v>
      </c>
      <c r="AZ1" t="s">
        <v>54</v>
      </c>
      <c r="BA1" t="s">
        <v>54</v>
      </c>
      <c r="BB1" t="s">
        <v>54</v>
      </c>
      <c r="BC1" t="s">
        <v>54</v>
      </c>
      <c r="BD1" t="s">
        <v>54</v>
      </c>
      <c r="BE1" t="s">
        <v>54</v>
      </c>
      <c r="BF1" t="s">
        <v>54</v>
      </c>
      <c r="BG1" t="s">
        <v>54</v>
      </c>
      <c r="BH1" t="s">
        <v>54</v>
      </c>
      <c r="BI1" t="s">
        <v>54</v>
      </c>
      <c r="BJ1" t="s">
        <v>54</v>
      </c>
      <c r="BK1" t="s">
        <v>54</v>
      </c>
      <c r="BL1" t="s">
        <v>54</v>
      </c>
      <c r="BM1" t="s">
        <v>54</v>
      </c>
      <c r="BN1" t="s">
        <v>54</v>
      </c>
      <c r="BO1" t="s">
        <v>54</v>
      </c>
      <c r="BP1" t="s">
        <v>54</v>
      </c>
      <c r="BQ1" t="s">
        <v>54</v>
      </c>
      <c r="BR1" t="s">
        <v>54</v>
      </c>
      <c r="BS1" t="s">
        <v>54</v>
      </c>
      <c r="BT1" t="s">
        <v>54</v>
      </c>
      <c r="BU1" t="s">
        <v>54</v>
      </c>
      <c r="BV1" t="s">
        <v>54</v>
      </c>
      <c r="BW1" t="s">
        <v>54</v>
      </c>
      <c r="BX1" t="s">
        <v>54</v>
      </c>
      <c r="BY1" t="s">
        <v>54</v>
      </c>
      <c r="BZ1" t="s">
        <v>54</v>
      </c>
      <c r="CA1" t="s">
        <v>54</v>
      </c>
      <c r="CB1" t="s">
        <v>56</v>
      </c>
      <c r="CC1" t="s">
        <v>56</v>
      </c>
      <c r="CD1" t="s">
        <v>56</v>
      </c>
      <c r="CE1" t="s">
        <v>56</v>
      </c>
      <c r="CF1" t="s">
        <v>56</v>
      </c>
      <c r="CG1" t="s">
        <v>56</v>
      </c>
      <c r="CH1" t="s">
        <v>56</v>
      </c>
      <c r="CI1" t="s">
        <v>56</v>
      </c>
    </row>
    <row r="2" spans="1:87" ht="12.75">
      <c r="A2" t="s">
        <v>66</v>
      </c>
      <c r="B2" s="8" t="str">
        <f aca="true" t="shared" si="0" ref="B2:AG2">B4&amp;" "&amp;B5&amp;" "&amp;B7</f>
        <v>GADU MOR LI Cd</v>
      </c>
      <c r="C2" t="str">
        <f t="shared" si="0"/>
        <v>GADU MOR LI Cd</v>
      </c>
      <c r="D2" t="str">
        <f t="shared" si="0"/>
        <v>GADU MOR LI Pb</v>
      </c>
      <c r="E2" t="str">
        <f t="shared" si="0"/>
        <v>GADU MOR LI Lead</v>
      </c>
      <c r="F2" t="str">
        <f t="shared" si="0"/>
        <v>GADU MOR LI DDT</v>
      </c>
      <c r="G2" t="str">
        <f t="shared" si="0"/>
        <v>GADU MOR LI DDT</v>
      </c>
      <c r="H2" t="str">
        <f t="shared" si="0"/>
        <v>GADU MOR LI HCHG</v>
      </c>
      <c r="I2" t="str">
        <f t="shared" si="0"/>
        <v>GADU MOR LI HCHG</v>
      </c>
      <c r="J2" t="str">
        <f t="shared" si="0"/>
        <v>GADU MOR LI PCB7</v>
      </c>
      <c r="K2" t="str">
        <f t="shared" si="0"/>
        <v>GADU MOR LI PCB7</v>
      </c>
      <c r="L2" t="str">
        <f t="shared" si="0"/>
        <v>GADU MOR MU Hg</v>
      </c>
      <c r="M2" t="str">
        <f t="shared" si="0"/>
        <v>GADU MOR MU Hg</v>
      </c>
      <c r="N2" t="str">
        <f t="shared" si="0"/>
        <v>MYTI EDU SB Cd</v>
      </c>
      <c r="O2" t="str">
        <f t="shared" si="0"/>
        <v>MYTI EDU SB Cadmium</v>
      </c>
      <c r="P2" t="str">
        <f t="shared" si="0"/>
        <v>MYTI EDU SB Hg</v>
      </c>
      <c r="Q2" t="str">
        <f t="shared" si="0"/>
        <v>MYTI EDU SB Mercury</v>
      </c>
      <c r="R2" t="str">
        <f t="shared" si="0"/>
        <v>MYTI EDU SB Pb</v>
      </c>
      <c r="S2" t="str">
        <f t="shared" si="0"/>
        <v>MYTI EDU SB Lead</v>
      </c>
      <c r="T2" t="str">
        <f t="shared" si="0"/>
        <v>MYTI EDU SB DDT</v>
      </c>
      <c r="U2" t="str">
        <f t="shared" si="0"/>
        <v>MYTI EDU SB DDT</v>
      </c>
      <c r="V2" t="str">
        <f t="shared" si="0"/>
        <v>MYTI EDU SB HCHG</v>
      </c>
      <c r="W2" t="str">
        <f t="shared" si="0"/>
        <v>MYTI EDU SB Lindane</v>
      </c>
      <c r="X2" t="str">
        <f t="shared" si="0"/>
        <v>MYTI EDU SB PCB7</v>
      </c>
      <c r="Y2" t="str">
        <f t="shared" si="0"/>
        <v>MYTI EDU SB PCB7</v>
      </c>
      <c r="Z2" t="str">
        <f t="shared" si="0"/>
        <v>PLAT FLE LI Cd</v>
      </c>
      <c r="AA2" t="str">
        <f t="shared" si="0"/>
        <v>PLAT FLE LI Cd</v>
      </c>
      <c r="AB2" t="str">
        <f t="shared" si="0"/>
        <v>PLAT FLE LI Pb</v>
      </c>
      <c r="AC2" t="str">
        <f t="shared" si="0"/>
        <v>PLAT FLE LI Pb</v>
      </c>
      <c r="AD2" t="str">
        <f t="shared" si="0"/>
        <v>PLAT FLE LI DDT</v>
      </c>
      <c r="AE2" t="str">
        <f t="shared" si="0"/>
        <v>PLAT FLE LI DDT</v>
      </c>
      <c r="AF2" t="str">
        <f t="shared" si="0"/>
        <v>PLAT FLE LI HCHG</v>
      </c>
      <c r="AG2" t="str">
        <f t="shared" si="0"/>
        <v>PLAT FLE LI HCHG</v>
      </c>
      <c r="AH2" t="str">
        <f aca="true" t="shared" si="1" ref="AH2:BM2">AH4&amp;" "&amp;AH5&amp;" "&amp;AH7</f>
        <v>PLAT FLE LI PCB7</v>
      </c>
      <c r="AI2" t="str">
        <f t="shared" si="1"/>
        <v>PLAT FLE LI PCB7</v>
      </c>
      <c r="AJ2" t="str">
        <f t="shared" si="1"/>
        <v>PLAT FLE MU Hg</v>
      </c>
      <c r="AK2" t="str">
        <f t="shared" si="1"/>
        <v>PLAT FLE MU Hg</v>
      </c>
      <c r="AL2" t="str">
        <f t="shared" si="1"/>
        <v>PLAT FLE MU DDT</v>
      </c>
      <c r="AM2" t="str">
        <f t="shared" si="1"/>
        <v>PLAT FLE MU DDT</v>
      </c>
      <c r="AN2" t="str">
        <f t="shared" si="1"/>
        <v>PLAT FLE MU HCHG</v>
      </c>
      <c r="AO2" t="str">
        <f t="shared" si="1"/>
        <v>PLAT FLE MU HCHG</v>
      </c>
      <c r="AP2" t="str">
        <f t="shared" si="1"/>
        <v>PLAT FLE MU PCB7</v>
      </c>
      <c r="AQ2" t="str">
        <f t="shared" si="1"/>
        <v>PLAT FLE MU PCB7</v>
      </c>
      <c r="AR2" t="str">
        <f t="shared" si="1"/>
        <v>CLUP HAR MU Cd</v>
      </c>
      <c r="AS2" t="str">
        <f t="shared" si="1"/>
        <v>CLUP HAR MU Cd</v>
      </c>
      <c r="AT2" t="str">
        <f t="shared" si="1"/>
        <v>CLUP HAR MU Hg</v>
      </c>
      <c r="AU2" t="str">
        <f t="shared" si="1"/>
        <v>CLUP HAR MU Hg</v>
      </c>
      <c r="AV2" t="str">
        <f t="shared" si="1"/>
        <v>CLUP HAR MU Pb</v>
      </c>
      <c r="AW2" t="str">
        <f t="shared" si="1"/>
        <v>CLUP HAR MU Pb</v>
      </c>
      <c r="AX2" t="str">
        <f t="shared" si="1"/>
        <v>CLUP HAR MU DDT</v>
      </c>
      <c r="AY2" t="str">
        <f t="shared" si="1"/>
        <v>CLUP HAR MU DDT</v>
      </c>
      <c r="AZ2" t="str">
        <f t="shared" si="1"/>
        <v>CLUP HAR MU HCHG</v>
      </c>
      <c r="BA2" t="str">
        <f t="shared" si="1"/>
        <v>CLUP HAR MU HCHG</v>
      </c>
      <c r="BB2" t="str">
        <f t="shared" si="1"/>
        <v>CLUP HAR MU PCB7</v>
      </c>
      <c r="BC2" t="str">
        <f t="shared" si="1"/>
        <v>CLUP HAR MU PCB7</v>
      </c>
      <c r="BD2" t="str">
        <f t="shared" si="1"/>
        <v>GADU MOR LI Cd</v>
      </c>
      <c r="BE2" t="str">
        <f t="shared" si="1"/>
        <v>GADU MOR LI Cd</v>
      </c>
      <c r="BF2" t="str">
        <f t="shared" si="1"/>
        <v>GADU MOR LI Pb</v>
      </c>
      <c r="BG2" t="str">
        <f t="shared" si="1"/>
        <v>GADU MOR LI Pb</v>
      </c>
      <c r="BH2" t="str">
        <f t="shared" si="1"/>
        <v>GADU MOR LI DDT</v>
      </c>
      <c r="BI2" t="str">
        <f t="shared" si="1"/>
        <v>GADU MOR LI DDT</v>
      </c>
      <c r="BJ2" t="str">
        <f t="shared" si="1"/>
        <v>GADU MOR LI HCHG</v>
      </c>
      <c r="BK2" t="str">
        <f t="shared" si="1"/>
        <v>GADU MOR LI HCHG</v>
      </c>
      <c r="BL2" t="str">
        <f t="shared" si="1"/>
        <v>GADU MOR LI PCB7</v>
      </c>
      <c r="BM2" t="str">
        <f t="shared" si="1"/>
        <v>GADU MOR LI PCB7</v>
      </c>
      <c r="BN2" t="str">
        <f aca="true" t="shared" si="2" ref="BN2:CI2">BN4&amp;" "&amp;BN5&amp;" "&amp;BN7</f>
        <v>GADU MOR MU Hg</v>
      </c>
      <c r="BO2" t="str">
        <f t="shared" si="2"/>
        <v>GADU MOR MU Hg</v>
      </c>
      <c r="BP2" t="str">
        <f t="shared" si="2"/>
        <v>MYTI EDU SB Cd</v>
      </c>
      <c r="BQ2" t="str">
        <f t="shared" si="2"/>
        <v>MYTI EDU SB Cd</v>
      </c>
      <c r="BR2" t="str">
        <f t="shared" si="2"/>
        <v>MYTI EDU SB Hg</v>
      </c>
      <c r="BS2" t="str">
        <f t="shared" si="2"/>
        <v>MYTI EDU SB Hg</v>
      </c>
      <c r="BT2" t="str">
        <f t="shared" si="2"/>
        <v>MYTI EDU SB Pb</v>
      </c>
      <c r="BU2" t="str">
        <f t="shared" si="2"/>
        <v>MYTI EDU SB Pb</v>
      </c>
      <c r="BV2" t="str">
        <f t="shared" si="2"/>
        <v>PLAT FLE LI Cd</v>
      </c>
      <c r="BW2" t="str">
        <f t="shared" si="2"/>
        <v>PLAT FLE LI Cd</v>
      </c>
      <c r="BX2" t="str">
        <f t="shared" si="2"/>
        <v>PLAT FLE LI Pb</v>
      </c>
      <c r="BY2" t="str">
        <f t="shared" si="2"/>
        <v>PLAT FLE LI Pb</v>
      </c>
      <c r="BZ2" t="str">
        <f t="shared" si="2"/>
        <v>PLAT FLE MU Hg</v>
      </c>
      <c r="CA2" t="str">
        <f t="shared" si="2"/>
        <v>PLAT FLE MU Hg</v>
      </c>
      <c r="CB2" t="str">
        <f t="shared" si="2"/>
        <v>MYTI MED SB Cd</v>
      </c>
      <c r="CC2" t="str">
        <f t="shared" si="2"/>
        <v>MYTI MED SB Cd</v>
      </c>
      <c r="CD2" t="str">
        <f t="shared" si="2"/>
        <v>MYTI MED SB Hg</v>
      </c>
      <c r="CE2" t="str">
        <f t="shared" si="2"/>
        <v>MYTI MED SB Hg</v>
      </c>
      <c r="CF2" t="str">
        <f t="shared" si="2"/>
        <v>MYTI MED SB Pb</v>
      </c>
      <c r="CG2" t="str">
        <f t="shared" si="2"/>
        <v>MYTI MED SB Pb</v>
      </c>
      <c r="CH2" t="str">
        <f t="shared" si="2"/>
        <v>MYTI MED SB HCHG</v>
      </c>
      <c r="CI2" t="str">
        <f t="shared" si="2"/>
        <v>MYTI MED SB HCHG</v>
      </c>
    </row>
    <row r="3" spans="1:87" ht="12.75">
      <c r="A3" t="s">
        <v>67</v>
      </c>
      <c r="B3" s="8" t="str">
        <f aca="true" t="shared" si="3" ref="B3:AG3">B4&amp;" "&amp;B5</f>
        <v>GADU MOR LI</v>
      </c>
      <c r="C3" t="str">
        <f t="shared" si="3"/>
        <v>GADU MOR LI</v>
      </c>
      <c r="D3" t="str">
        <f t="shared" si="3"/>
        <v>GADU MOR LI</v>
      </c>
      <c r="E3" t="str">
        <f t="shared" si="3"/>
        <v>GADU MOR LI</v>
      </c>
      <c r="F3" t="str">
        <f t="shared" si="3"/>
        <v>GADU MOR LI</v>
      </c>
      <c r="G3" t="str">
        <f t="shared" si="3"/>
        <v>GADU MOR LI</v>
      </c>
      <c r="H3" t="str">
        <f t="shared" si="3"/>
        <v>GADU MOR LI</v>
      </c>
      <c r="I3" t="str">
        <f t="shared" si="3"/>
        <v>GADU MOR LI</v>
      </c>
      <c r="J3" t="str">
        <f t="shared" si="3"/>
        <v>GADU MOR LI</v>
      </c>
      <c r="K3" t="str">
        <f t="shared" si="3"/>
        <v>GADU MOR LI</v>
      </c>
      <c r="L3" t="str">
        <f t="shared" si="3"/>
        <v>GADU MOR MU</v>
      </c>
      <c r="M3" t="str">
        <f t="shared" si="3"/>
        <v>GADU MOR MU</v>
      </c>
      <c r="N3" t="str">
        <f t="shared" si="3"/>
        <v>MYTI EDU SB</v>
      </c>
      <c r="O3" t="str">
        <f t="shared" si="3"/>
        <v>MYTI EDU SB</v>
      </c>
      <c r="P3" t="str">
        <f t="shared" si="3"/>
        <v>MYTI EDU SB</v>
      </c>
      <c r="Q3" t="str">
        <f t="shared" si="3"/>
        <v>MYTI EDU SB</v>
      </c>
      <c r="R3" t="str">
        <f t="shared" si="3"/>
        <v>MYTI EDU SB</v>
      </c>
      <c r="S3" t="str">
        <f t="shared" si="3"/>
        <v>MYTI EDU SB</v>
      </c>
      <c r="T3" t="str">
        <f t="shared" si="3"/>
        <v>MYTI EDU SB</v>
      </c>
      <c r="U3" t="str">
        <f t="shared" si="3"/>
        <v>MYTI EDU SB</v>
      </c>
      <c r="V3" t="str">
        <f t="shared" si="3"/>
        <v>MYTI EDU SB</v>
      </c>
      <c r="W3" t="str">
        <f t="shared" si="3"/>
        <v>MYTI EDU SB</v>
      </c>
      <c r="X3" t="str">
        <f t="shared" si="3"/>
        <v>MYTI EDU SB</v>
      </c>
      <c r="Y3" t="str">
        <f t="shared" si="3"/>
        <v>MYTI EDU SB</v>
      </c>
      <c r="Z3" t="str">
        <f t="shared" si="3"/>
        <v>PLAT FLE LI</v>
      </c>
      <c r="AA3" t="str">
        <f t="shared" si="3"/>
        <v>PLAT FLE LI</v>
      </c>
      <c r="AB3" t="str">
        <f t="shared" si="3"/>
        <v>PLAT FLE LI</v>
      </c>
      <c r="AC3" t="str">
        <f t="shared" si="3"/>
        <v>PLAT FLE LI</v>
      </c>
      <c r="AD3" t="str">
        <f t="shared" si="3"/>
        <v>PLAT FLE LI</v>
      </c>
      <c r="AE3" t="str">
        <f t="shared" si="3"/>
        <v>PLAT FLE LI</v>
      </c>
      <c r="AF3" t="str">
        <f t="shared" si="3"/>
        <v>PLAT FLE LI</v>
      </c>
      <c r="AG3" t="str">
        <f t="shared" si="3"/>
        <v>PLAT FLE LI</v>
      </c>
      <c r="AH3" t="str">
        <f aca="true" t="shared" si="4" ref="AH3:BM3">AH4&amp;" "&amp;AH5</f>
        <v>PLAT FLE LI</v>
      </c>
      <c r="AI3" t="str">
        <f t="shared" si="4"/>
        <v>PLAT FLE LI</v>
      </c>
      <c r="AJ3" t="str">
        <f t="shared" si="4"/>
        <v>PLAT FLE MU</v>
      </c>
      <c r="AK3" t="str">
        <f t="shared" si="4"/>
        <v>PLAT FLE MU</v>
      </c>
      <c r="AL3" t="str">
        <f t="shared" si="4"/>
        <v>PLAT FLE MU</v>
      </c>
      <c r="AM3" t="str">
        <f t="shared" si="4"/>
        <v>PLAT FLE MU</v>
      </c>
      <c r="AN3" t="str">
        <f t="shared" si="4"/>
        <v>PLAT FLE MU</v>
      </c>
      <c r="AO3" t="str">
        <f t="shared" si="4"/>
        <v>PLAT FLE MU</v>
      </c>
      <c r="AP3" t="str">
        <f t="shared" si="4"/>
        <v>PLAT FLE MU</v>
      </c>
      <c r="AQ3" t="str">
        <f t="shared" si="4"/>
        <v>PLAT FLE MU</v>
      </c>
      <c r="AR3" t="str">
        <f t="shared" si="4"/>
        <v>CLUP HAR MU</v>
      </c>
      <c r="AS3" t="str">
        <f t="shared" si="4"/>
        <v>CLUP HAR MU</v>
      </c>
      <c r="AT3" t="str">
        <f t="shared" si="4"/>
        <v>CLUP HAR MU</v>
      </c>
      <c r="AU3" t="str">
        <f t="shared" si="4"/>
        <v>CLUP HAR MU</v>
      </c>
      <c r="AV3" t="str">
        <f t="shared" si="4"/>
        <v>CLUP HAR MU</v>
      </c>
      <c r="AW3" t="str">
        <f t="shared" si="4"/>
        <v>CLUP HAR MU</v>
      </c>
      <c r="AX3" t="str">
        <f t="shared" si="4"/>
        <v>CLUP HAR MU</v>
      </c>
      <c r="AY3" t="str">
        <f t="shared" si="4"/>
        <v>CLUP HAR MU</v>
      </c>
      <c r="AZ3" t="str">
        <f t="shared" si="4"/>
        <v>CLUP HAR MU</v>
      </c>
      <c r="BA3" t="str">
        <f t="shared" si="4"/>
        <v>CLUP HAR MU</v>
      </c>
      <c r="BB3" t="str">
        <f t="shared" si="4"/>
        <v>CLUP HAR MU</v>
      </c>
      <c r="BC3" t="str">
        <f t="shared" si="4"/>
        <v>CLUP HAR MU</v>
      </c>
      <c r="BD3" t="str">
        <f t="shared" si="4"/>
        <v>GADU MOR LI</v>
      </c>
      <c r="BE3" t="str">
        <f t="shared" si="4"/>
        <v>GADU MOR LI</v>
      </c>
      <c r="BF3" t="str">
        <f t="shared" si="4"/>
        <v>GADU MOR LI</v>
      </c>
      <c r="BG3" t="str">
        <f t="shared" si="4"/>
        <v>GADU MOR LI</v>
      </c>
      <c r="BH3" t="str">
        <f t="shared" si="4"/>
        <v>GADU MOR LI</v>
      </c>
      <c r="BI3" t="str">
        <f t="shared" si="4"/>
        <v>GADU MOR LI</v>
      </c>
      <c r="BJ3" t="str">
        <f t="shared" si="4"/>
        <v>GADU MOR LI</v>
      </c>
      <c r="BK3" t="str">
        <f t="shared" si="4"/>
        <v>GADU MOR LI</v>
      </c>
      <c r="BL3" t="str">
        <f t="shared" si="4"/>
        <v>GADU MOR LI</v>
      </c>
      <c r="BM3" t="str">
        <f t="shared" si="4"/>
        <v>GADU MOR LI</v>
      </c>
      <c r="BN3" t="str">
        <f aca="true" t="shared" si="5" ref="BN3:CI3">BN4&amp;" "&amp;BN5</f>
        <v>GADU MOR MU</v>
      </c>
      <c r="BO3" t="str">
        <f t="shared" si="5"/>
        <v>GADU MOR MU</v>
      </c>
      <c r="BP3" t="str">
        <f t="shared" si="5"/>
        <v>MYTI EDU SB</v>
      </c>
      <c r="BQ3" t="str">
        <f t="shared" si="5"/>
        <v>MYTI EDU SB</v>
      </c>
      <c r="BR3" t="str">
        <f t="shared" si="5"/>
        <v>MYTI EDU SB</v>
      </c>
      <c r="BS3" t="str">
        <f t="shared" si="5"/>
        <v>MYTI EDU SB</v>
      </c>
      <c r="BT3" t="str">
        <f t="shared" si="5"/>
        <v>MYTI EDU SB</v>
      </c>
      <c r="BU3" t="str">
        <f t="shared" si="5"/>
        <v>MYTI EDU SB</v>
      </c>
      <c r="BV3" t="str">
        <f t="shared" si="5"/>
        <v>PLAT FLE LI</v>
      </c>
      <c r="BW3" t="str">
        <f t="shared" si="5"/>
        <v>PLAT FLE LI</v>
      </c>
      <c r="BX3" t="str">
        <f t="shared" si="5"/>
        <v>PLAT FLE LI</v>
      </c>
      <c r="BY3" t="str">
        <f t="shared" si="5"/>
        <v>PLAT FLE LI</v>
      </c>
      <c r="BZ3" t="str">
        <f t="shared" si="5"/>
        <v>PLAT FLE MU</v>
      </c>
      <c r="CA3" t="str">
        <f t="shared" si="5"/>
        <v>PLAT FLE MU</v>
      </c>
      <c r="CB3" t="str">
        <f t="shared" si="5"/>
        <v>MYTI MED SB</v>
      </c>
      <c r="CC3" t="str">
        <f t="shared" si="5"/>
        <v>MYTI MED SB</v>
      </c>
      <c r="CD3" t="str">
        <f t="shared" si="5"/>
        <v>MYTI MED SB</v>
      </c>
      <c r="CE3" t="str">
        <f t="shared" si="5"/>
        <v>MYTI MED SB</v>
      </c>
      <c r="CF3" t="str">
        <f t="shared" si="5"/>
        <v>MYTI MED SB</v>
      </c>
      <c r="CG3" t="str">
        <f t="shared" si="5"/>
        <v>MYTI MED SB</v>
      </c>
      <c r="CH3" t="str">
        <f t="shared" si="5"/>
        <v>MYTI MED SB</v>
      </c>
      <c r="CI3" t="str">
        <f t="shared" si="5"/>
        <v>MYTI MED SB</v>
      </c>
    </row>
    <row r="4" spans="1:87" ht="12.75">
      <c r="A4" t="s">
        <v>68</v>
      </c>
      <c r="B4" s="8" t="s">
        <v>58</v>
      </c>
      <c r="C4" t="s">
        <v>58</v>
      </c>
      <c r="D4" t="s">
        <v>58</v>
      </c>
      <c r="E4" t="s">
        <v>58</v>
      </c>
      <c r="F4" t="s">
        <v>58</v>
      </c>
      <c r="G4" t="s">
        <v>58</v>
      </c>
      <c r="H4" t="s">
        <v>58</v>
      </c>
      <c r="I4" t="s">
        <v>58</v>
      </c>
      <c r="J4" t="s">
        <v>58</v>
      </c>
      <c r="K4" t="s">
        <v>58</v>
      </c>
      <c r="L4" t="s">
        <v>58</v>
      </c>
      <c r="M4" t="s">
        <v>58</v>
      </c>
      <c r="N4" t="s">
        <v>59</v>
      </c>
      <c r="O4" t="s">
        <v>59</v>
      </c>
      <c r="P4" t="s">
        <v>59</v>
      </c>
      <c r="Q4" t="s">
        <v>59</v>
      </c>
      <c r="R4" t="s">
        <v>59</v>
      </c>
      <c r="S4" t="s">
        <v>59</v>
      </c>
      <c r="T4" t="s">
        <v>59</v>
      </c>
      <c r="U4" t="s">
        <v>59</v>
      </c>
      <c r="V4" t="s">
        <v>59</v>
      </c>
      <c r="W4" t="s">
        <v>59</v>
      </c>
      <c r="X4" t="s">
        <v>59</v>
      </c>
      <c r="Y4" t="s">
        <v>59</v>
      </c>
      <c r="Z4" t="s">
        <v>57</v>
      </c>
      <c r="AA4" t="s">
        <v>57</v>
      </c>
      <c r="AB4" t="s">
        <v>57</v>
      </c>
      <c r="AC4" t="s">
        <v>57</v>
      </c>
      <c r="AD4" t="s">
        <v>57</v>
      </c>
      <c r="AE4" t="s">
        <v>57</v>
      </c>
      <c r="AF4" t="s">
        <v>57</v>
      </c>
      <c r="AG4" t="s">
        <v>57</v>
      </c>
      <c r="AH4" t="s">
        <v>57</v>
      </c>
      <c r="AI4" t="s">
        <v>57</v>
      </c>
      <c r="AJ4" t="s">
        <v>57</v>
      </c>
      <c r="AK4" t="s">
        <v>57</v>
      </c>
      <c r="AL4" t="s">
        <v>57</v>
      </c>
      <c r="AM4" t="s">
        <v>57</v>
      </c>
      <c r="AN4" t="s">
        <v>57</v>
      </c>
      <c r="AO4" t="s">
        <v>57</v>
      </c>
      <c r="AP4" t="s">
        <v>57</v>
      </c>
      <c r="AQ4" t="s">
        <v>57</v>
      </c>
      <c r="AR4" t="s">
        <v>60</v>
      </c>
      <c r="AS4" t="s">
        <v>60</v>
      </c>
      <c r="AT4" t="s">
        <v>60</v>
      </c>
      <c r="AU4" t="s">
        <v>60</v>
      </c>
      <c r="AV4" t="s">
        <v>60</v>
      </c>
      <c r="AW4" t="s">
        <v>60</v>
      </c>
      <c r="AX4" t="s">
        <v>60</v>
      </c>
      <c r="AY4" t="s">
        <v>60</v>
      </c>
      <c r="AZ4" t="s">
        <v>60</v>
      </c>
      <c r="BA4" t="s">
        <v>60</v>
      </c>
      <c r="BB4" t="s">
        <v>60</v>
      </c>
      <c r="BC4" t="s">
        <v>60</v>
      </c>
      <c r="BD4" t="s">
        <v>58</v>
      </c>
      <c r="BE4" t="s">
        <v>58</v>
      </c>
      <c r="BF4" t="s">
        <v>58</v>
      </c>
      <c r="BG4" t="s">
        <v>58</v>
      </c>
      <c r="BH4" t="s">
        <v>58</v>
      </c>
      <c r="BI4" t="s">
        <v>58</v>
      </c>
      <c r="BJ4" t="s">
        <v>58</v>
      </c>
      <c r="BK4" t="s">
        <v>58</v>
      </c>
      <c r="BL4" t="s">
        <v>58</v>
      </c>
      <c r="BM4" t="s">
        <v>58</v>
      </c>
      <c r="BN4" t="s">
        <v>58</v>
      </c>
      <c r="BO4" t="s">
        <v>58</v>
      </c>
      <c r="BP4" t="s">
        <v>59</v>
      </c>
      <c r="BQ4" t="s">
        <v>59</v>
      </c>
      <c r="BR4" t="s">
        <v>59</v>
      </c>
      <c r="BS4" t="s">
        <v>59</v>
      </c>
      <c r="BT4" t="s">
        <v>59</v>
      </c>
      <c r="BU4" t="s">
        <v>59</v>
      </c>
      <c r="BV4" t="s">
        <v>57</v>
      </c>
      <c r="BW4" t="s">
        <v>57</v>
      </c>
      <c r="BX4" t="s">
        <v>57</v>
      </c>
      <c r="BY4" t="s">
        <v>57</v>
      </c>
      <c r="BZ4" t="s">
        <v>57</v>
      </c>
      <c r="CA4" t="s">
        <v>57</v>
      </c>
      <c r="CB4" t="s">
        <v>61</v>
      </c>
      <c r="CC4" t="s">
        <v>61</v>
      </c>
      <c r="CD4" t="s">
        <v>61</v>
      </c>
      <c r="CE4" t="s">
        <v>61</v>
      </c>
      <c r="CF4" t="s">
        <v>61</v>
      </c>
      <c r="CG4" t="s">
        <v>61</v>
      </c>
      <c r="CH4" t="s">
        <v>61</v>
      </c>
      <c r="CI4" t="s">
        <v>61</v>
      </c>
    </row>
    <row r="5" spans="1:87" ht="12.75">
      <c r="A5" t="s">
        <v>69</v>
      </c>
      <c r="B5" s="8" t="s">
        <v>63</v>
      </c>
      <c r="C5" t="s">
        <v>63</v>
      </c>
      <c r="D5" t="s">
        <v>63</v>
      </c>
      <c r="E5" t="s">
        <v>63</v>
      </c>
      <c r="F5" t="s">
        <v>63</v>
      </c>
      <c r="G5" t="s">
        <v>63</v>
      </c>
      <c r="H5" t="s">
        <v>63</v>
      </c>
      <c r="I5" t="s">
        <v>63</v>
      </c>
      <c r="J5" t="s">
        <v>63</v>
      </c>
      <c r="K5" t="s">
        <v>63</v>
      </c>
      <c r="L5" t="s">
        <v>62</v>
      </c>
      <c r="M5" t="s">
        <v>62</v>
      </c>
      <c r="N5" t="s">
        <v>64</v>
      </c>
      <c r="O5" t="s">
        <v>64</v>
      </c>
      <c r="P5" t="s">
        <v>64</v>
      </c>
      <c r="Q5" t="s">
        <v>64</v>
      </c>
      <c r="R5" t="s">
        <v>64</v>
      </c>
      <c r="S5" t="s">
        <v>64</v>
      </c>
      <c r="T5" t="s">
        <v>64</v>
      </c>
      <c r="U5" t="s">
        <v>64</v>
      </c>
      <c r="V5" t="s">
        <v>64</v>
      </c>
      <c r="W5" t="s">
        <v>64</v>
      </c>
      <c r="X5" t="s">
        <v>64</v>
      </c>
      <c r="Y5" t="s">
        <v>64</v>
      </c>
      <c r="Z5" t="s">
        <v>63</v>
      </c>
      <c r="AA5" t="s">
        <v>63</v>
      </c>
      <c r="AB5" t="s">
        <v>63</v>
      </c>
      <c r="AC5" t="s">
        <v>63</v>
      </c>
      <c r="AD5" t="s">
        <v>63</v>
      </c>
      <c r="AE5" t="s">
        <v>63</v>
      </c>
      <c r="AF5" t="s">
        <v>63</v>
      </c>
      <c r="AG5" t="s">
        <v>63</v>
      </c>
      <c r="AH5" t="s">
        <v>63</v>
      </c>
      <c r="AI5" t="s">
        <v>63</v>
      </c>
      <c r="AJ5" t="s">
        <v>62</v>
      </c>
      <c r="AK5" t="s">
        <v>62</v>
      </c>
      <c r="AL5" t="s">
        <v>62</v>
      </c>
      <c r="AM5" t="s">
        <v>62</v>
      </c>
      <c r="AN5" t="s">
        <v>62</v>
      </c>
      <c r="AO5" t="s">
        <v>62</v>
      </c>
      <c r="AP5" t="s">
        <v>62</v>
      </c>
      <c r="AQ5" t="s">
        <v>62</v>
      </c>
      <c r="AR5" t="s">
        <v>62</v>
      </c>
      <c r="AS5" t="s">
        <v>62</v>
      </c>
      <c r="AT5" t="s">
        <v>62</v>
      </c>
      <c r="AU5" t="s">
        <v>62</v>
      </c>
      <c r="AV5" t="s">
        <v>62</v>
      </c>
      <c r="AW5" t="s">
        <v>62</v>
      </c>
      <c r="AX5" t="s">
        <v>62</v>
      </c>
      <c r="AY5" t="s">
        <v>62</v>
      </c>
      <c r="AZ5" t="s">
        <v>62</v>
      </c>
      <c r="BA5" t="s">
        <v>62</v>
      </c>
      <c r="BB5" t="s">
        <v>62</v>
      </c>
      <c r="BC5" t="s">
        <v>62</v>
      </c>
      <c r="BD5" t="s">
        <v>63</v>
      </c>
      <c r="BE5" t="s">
        <v>63</v>
      </c>
      <c r="BF5" t="s">
        <v>63</v>
      </c>
      <c r="BG5" t="s">
        <v>63</v>
      </c>
      <c r="BH5" t="s">
        <v>63</v>
      </c>
      <c r="BI5" t="s">
        <v>63</v>
      </c>
      <c r="BJ5" t="s">
        <v>63</v>
      </c>
      <c r="BK5" t="s">
        <v>63</v>
      </c>
      <c r="BL5" t="s">
        <v>63</v>
      </c>
      <c r="BM5" t="s">
        <v>63</v>
      </c>
      <c r="BN5" t="s">
        <v>62</v>
      </c>
      <c r="BO5" t="s">
        <v>62</v>
      </c>
      <c r="BP5" t="s">
        <v>64</v>
      </c>
      <c r="BQ5" t="s">
        <v>64</v>
      </c>
      <c r="BR5" t="s">
        <v>64</v>
      </c>
      <c r="BS5" t="s">
        <v>64</v>
      </c>
      <c r="BT5" t="s">
        <v>64</v>
      </c>
      <c r="BU5" t="s">
        <v>64</v>
      </c>
      <c r="BV5" t="s">
        <v>63</v>
      </c>
      <c r="BW5" t="s">
        <v>63</v>
      </c>
      <c r="BX5" t="s">
        <v>63</v>
      </c>
      <c r="BY5" t="s">
        <v>63</v>
      </c>
      <c r="BZ5" t="s">
        <v>62</v>
      </c>
      <c r="CA5" t="s">
        <v>62</v>
      </c>
      <c r="CB5" t="s">
        <v>64</v>
      </c>
      <c r="CC5" t="s">
        <v>64</v>
      </c>
      <c r="CD5" t="s">
        <v>64</v>
      </c>
      <c r="CE5" t="s">
        <v>64</v>
      </c>
      <c r="CF5" t="s">
        <v>64</v>
      </c>
      <c r="CG5" t="s">
        <v>64</v>
      </c>
      <c r="CH5" t="s">
        <v>64</v>
      </c>
      <c r="CI5" t="s">
        <v>64</v>
      </c>
    </row>
    <row r="6" spans="1:87" ht="12.75">
      <c r="A6" t="s">
        <v>70</v>
      </c>
      <c r="B6">
        <v>1</v>
      </c>
      <c r="C6">
        <v>1</v>
      </c>
      <c r="D6">
        <v>3</v>
      </c>
      <c r="E6">
        <v>3</v>
      </c>
      <c r="F6">
        <v>4</v>
      </c>
      <c r="G6">
        <v>4</v>
      </c>
      <c r="H6">
        <v>5</v>
      </c>
      <c r="I6">
        <v>5</v>
      </c>
      <c r="J6">
        <v>6</v>
      </c>
      <c r="K6">
        <v>6</v>
      </c>
      <c r="L6">
        <v>2</v>
      </c>
      <c r="M6">
        <v>2</v>
      </c>
      <c r="N6">
        <v>1</v>
      </c>
      <c r="O6">
        <v>1</v>
      </c>
      <c r="P6">
        <v>2</v>
      </c>
      <c r="Q6">
        <v>2</v>
      </c>
      <c r="R6">
        <v>3</v>
      </c>
      <c r="S6">
        <v>3</v>
      </c>
      <c r="T6">
        <v>4</v>
      </c>
      <c r="U6">
        <v>4</v>
      </c>
      <c r="V6">
        <v>5</v>
      </c>
      <c r="W6">
        <v>5</v>
      </c>
      <c r="X6">
        <v>6</v>
      </c>
      <c r="Y6">
        <v>6</v>
      </c>
      <c r="Z6">
        <v>1</v>
      </c>
      <c r="AA6">
        <v>1</v>
      </c>
      <c r="AB6">
        <v>3</v>
      </c>
      <c r="AC6">
        <v>3</v>
      </c>
      <c r="AD6">
        <v>4</v>
      </c>
      <c r="AE6">
        <v>4</v>
      </c>
      <c r="AF6">
        <v>5</v>
      </c>
      <c r="AG6">
        <v>5</v>
      </c>
      <c r="AH6">
        <v>6</v>
      </c>
      <c r="AI6">
        <v>6</v>
      </c>
      <c r="AJ6">
        <v>2</v>
      </c>
      <c r="AK6">
        <v>2</v>
      </c>
      <c r="AL6">
        <v>4</v>
      </c>
      <c r="AM6">
        <v>4</v>
      </c>
      <c r="AN6">
        <v>5</v>
      </c>
      <c r="AO6">
        <v>5</v>
      </c>
      <c r="AP6">
        <v>6</v>
      </c>
      <c r="AQ6">
        <v>6</v>
      </c>
      <c r="AR6">
        <v>1</v>
      </c>
      <c r="AS6">
        <v>1</v>
      </c>
      <c r="AT6">
        <v>2</v>
      </c>
      <c r="AU6">
        <v>2</v>
      </c>
      <c r="AV6">
        <v>3</v>
      </c>
      <c r="AW6">
        <v>3</v>
      </c>
      <c r="AX6">
        <v>4</v>
      </c>
      <c r="AY6">
        <v>4</v>
      </c>
      <c r="AZ6">
        <v>5</v>
      </c>
      <c r="BA6">
        <v>5</v>
      </c>
      <c r="BB6">
        <v>6</v>
      </c>
      <c r="BC6">
        <v>6</v>
      </c>
      <c r="BD6">
        <v>1</v>
      </c>
      <c r="BE6">
        <v>1</v>
      </c>
      <c r="BF6">
        <v>3</v>
      </c>
      <c r="BG6">
        <v>3</v>
      </c>
      <c r="BH6">
        <v>4</v>
      </c>
      <c r="BI6">
        <v>4</v>
      </c>
      <c r="BJ6">
        <v>5</v>
      </c>
      <c r="BK6">
        <v>5</v>
      </c>
      <c r="BL6">
        <v>6</v>
      </c>
      <c r="BM6">
        <v>6</v>
      </c>
      <c r="BN6">
        <v>2</v>
      </c>
      <c r="BO6">
        <v>2</v>
      </c>
      <c r="BP6">
        <v>1</v>
      </c>
      <c r="BQ6">
        <v>1</v>
      </c>
      <c r="BR6">
        <v>2</v>
      </c>
      <c r="BS6">
        <v>2</v>
      </c>
      <c r="BT6">
        <v>3</v>
      </c>
      <c r="BU6">
        <v>3</v>
      </c>
      <c r="BV6">
        <v>1</v>
      </c>
      <c r="BW6">
        <v>1</v>
      </c>
      <c r="BX6">
        <v>3</v>
      </c>
      <c r="BY6">
        <v>3</v>
      </c>
      <c r="BZ6">
        <v>2</v>
      </c>
      <c r="CA6">
        <v>2</v>
      </c>
      <c r="CB6">
        <v>1</v>
      </c>
      <c r="CC6">
        <v>1</v>
      </c>
      <c r="CD6">
        <v>2</v>
      </c>
      <c r="CE6">
        <v>2</v>
      </c>
      <c r="CF6">
        <v>3</v>
      </c>
      <c r="CG6">
        <v>3</v>
      </c>
      <c r="CH6">
        <v>5</v>
      </c>
      <c r="CI6">
        <v>5</v>
      </c>
    </row>
    <row r="7" spans="1:87" ht="12.75">
      <c r="A7" t="s">
        <v>71</v>
      </c>
      <c r="B7" s="8" t="s">
        <v>50</v>
      </c>
      <c r="C7" t="s">
        <v>50</v>
      </c>
      <c r="D7" t="s">
        <v>49</v>
      </c>
      <c r="E7" t="s">
        <v>73</v>
      </c>
      <c r="F7" t="s">
        <v>53</v>
      </c>
      <c r="G7" t="s">
        <v>53</v>
      </c>
      <c r="H7" t="s">
        <v>52</v>
      </c>
      <c r="I7" t="s">
        <v>52</v>
      </c>
      <c r="J7" t="s">
        <v>51</v>
      </c>
      <c r="K7" t="s">
        <v>51</v>
      </c>
      <c r="L7" t="s">
        <v>48</v>
      </c>
      <c r="M7" t="s">
        <v>48</v>
      </c>
      <c r="N7" t="s">
        <v>50</v>
      </c>
      <c r="O7" t="s">
        <v>74</v>
      </c>
      <c r="P7" t="s">
        <v>48</v>
      </c>
      <c r="Q7" t="s">
        <v>75</v>
      </c>
      <c r="R7" t="s">
        <v>49</v>
      </c>
      <c r="S7" t="s">
        <v>73</v>
      </c>
      <c r="T7" t="s">
        <v>53</v>
      </c>
      <c r="U7" t="s">
        <v>53</v>
      </c>
      <c r="V7" t="s">
        <v>52</v>
      </c>
      <c r="W7" t="s">
        <v>76</v>
      </c>
      <c r="X7" t="s">
        <v>51</v>
      </c>
      <c r="Y7" t="s">
        <v>51</v>
      </c>
      <c r="Z7" t="s">
        <v>50</v>
      </c>
      <c r="AA7" t="s">
        <v>50</v>
      </c>
      <c r="AB7" t="s">
        <v>49</v>
      </c>
      <c r="AC7" t="s">
        <v>49</v>
      </c>
      <c r="AD7" t="s">
        <v>53</v>
      </c>
      <c r="AE7" t="s">
        <v>53</v>
      </c>
      <c r="AF7" t="s">
        <v>52</v>
      </c>
      <c r="AG7" t="s">
        <v>52</v>
      </c>
      <c r="AH7" t="s">
        <v>51</v>
      </c>
      <c r="AI7" t="s">
        <v>51</v>
      </c>
      <c r="AJ7" t="s">
        <v>48</v>
      </c>
      <c r="AK7" t="s">
        <v>48</v>
      </c>
      <c r="AL7" t="s">
        <v>53</v>
      </c>
      <c r="AM7" t="s">
        <v>53</v>
      </c>
      <c r="AN7" t="s">
        <v>52</v>
      </c>
      <c r="AO7" t="s">
        <v>52</v>
      </c>
      <c r="AP7" t="s">
        <v>51</v>
      </c>
      <c r="AQ7" t="s">
        <v>51</v>
      </c>
      <c r="AR7" t="s">
        <v>50</v>
      </c>
      <c r="AS7" t="s">
        <v>50</v>
      </c>
      <c r="AT7" t="s">
        <v>48</v>
      </c>
      <c r="AU7" t="s">
        <v>48</v>
      </c>
      <c r="AV7" t="s">
        <v>49</v>
      </c>
      <c r="AW7" t="s">
        <v>49</v>
      </c>
      <c r="AX7" t="s">
        <v>53</v>
      </c>
      <c r="AY7" t="s">
        <v>53</v>
      </c>
      <c r="AZ7" t="s">
        <v>52</v>
      </c>
      <c r="BA7" t="s">
        <v>52</v>
      </c>
      <c r="BB7" t="s">
        <v>51</v>
      </c>
      <c r="BC7" t="s">
        <v>51</v>
      </c>
      <c r="BD7" t="s">
        <v>50</v>
      </c>
      <c r="BE7" t="s">
        <v>50</v>
      </c>
      <c r="BF7" t="s">
        <v>49</v>
      </c>
      <c r="BG7" t="s">
        <v>49</v>
      </c>
      <c r="BH7" t="s">
        <v>53</v>
      </c>
      <c r="BI7" t="s">
        <v>53</v>
      </c>
      <c r="BJ7" t="s">
        <v>52</v>
      </c>
      <c r="BK7" t="s">
        <v>52</v>
      </c>
      <c r="BL7" t="s">
        <v>51</v>
      </c>
      <c r="BM7" t="s">
        <v>51</v>
      </c>
      <c r="BN7" t="s">
        <v>48</v>
      </c>
      <c r="BO7" t="s">
        <v>48</v>
      </c>
      <c r="BP7" t="s">
        <v>50</v>
      </c>
      <c r="BQ7" t="s">
        <v>50</v>
      </c>
      <c r="BR7" t="s">
        <v>48</v>
      </c>
      <c r="BS7" t="s">
        <v>48</v>
      </c>
      <c r="BT7" t="s">
        <v>49</v>
      </c>
      <c r="BU7" t="s">
        <v>49</v>
      </c>
      <c r="BV7" t="s">
        <v>50</v>
      </c>
      <c r="BW7" t="s">
        <v>50</v>
      </c>
      <c r="BX7" t="s">
        <v>49</v>
      </c>
      <c r="BY7" t="s">
        <v>49</v>
      </c>
      <c r="BZ7" t="s">
        <v>48</v>
      </c>
      <c r="CA7" t="s">
        <v>48</v>
      </c>
      <c r="CB7" t="s">
        <v>50</v>
      </c>
      <c r="CC7" t="s">
        <v>50</v>
      </c>
      <c r="CD7" t="s">
        <v>48</v>
      </c>
      <c r="CE7" t="s">
        <v>48</v>
      </c>
      <c r="CF7" t="s">
        <v>49</v>
      </c>
      <c r="CG7" t="s">
        <v>49</v>
      </c>
      <c r="CH7" t="s">
        <v>52</v>
      </c>
      <c r="CI7" t="s">
        <v>52</v>
      </c>
    </row>
    <row r="8" spans="1:87" ht="12.75">
      <c r="A8" t="s">
        <v>72</v>
      </c>
      <c r="B8" s="8" t="s">
        <v>46</v>
      </c>
      <c r="C8" t="s">
        <v>47</v>
      </c>
      <c r="D8" t="s">
        <v>46</v>
      </c>
      <c r="E8" t="s">
        <v>47</v>
      </c>
      <c r="F8" t="s">
        <v>46</v>
      </c>
      <c r="G8" t="s">
        <v>47</v>
      </c>
      <c r="H8" t="s">
        <v>46</v>
      </c>
      <c r="I8" t="s">
        <v>47</v>
      </c>
      <c r="J8" t="s">
        <v>46</v>
      </c>
      <c r="K8" t="s">
        <v>47</v>
      </c>
      <c r="L8" t="s">
        <v>46</v>
      </c>
      <c r="M8" t="s">
        <v>47</v>
      </c>
      <c r="N8" t="s">
        <v>46</v>
      </c>
      <c r="O8" t="s">
        <v>47</v>
      </c>
      <c r="P8" t="s">
        <v>46</v>
      </c>
      <c r="Q8" t="s">
        <v>47</v>
      </c>
      <c r="R8" t="s">
        <v>46</v>
      </c>
      <c r="S8" t="s">
        <v>47</v>
      </c>
      <c r="T8" t="s">
        <v>46</v>
      </c>
      <c r="U8" t="s">
        <v>47</v>
      </c>
      <c r="V8" t="s">
        <v>46</v>
      </c>
      <c r="W8" t="s">
        <v>47</v>
      </c>
      <c r="X8" t="s">
        <v>46</v>
      </c>
      <c r="Y8" t="s">
        <v>47</v>
      </c>
      <c r="Z8" t="s">
        <v>46</v>
      </c>
      <c r="AA8" t="s">
        <v>47</v>
      </c>
      <c r="AB8" t="s">
        <v>46</v>
      </c>
      <c r="AC8" t="s">
        <v>47</v>
      </c>
      <c r="AD8" t="s">
        <v>46</v>
      </c>
      <c r="AE8" t="s">
        <v>47</v>
      </c>
      <c r="AF8" t="s">
        <v>46</v>
      </c>
      <c r="AG8" t="s">
        <v>47</v>
      </c>
      <c r="AH8" t="s">
        <v>46</v>
      </c>
      <c r="AI8" t="s">
        <v>47</v>
      </c>
      <c r="AJ8" t="s">
        <v>46</v>
      </c>
      <c r="AK8" t="s">
        <v>47</v>
      </c>
      <c r="AL8" t="s">
        <v>46</v>
      </c>
      <c r="AM8" t="s">
        <v>47</v>
      </c>
      <c r="AN8" t="s">
        <v>46</v>
      </c>
      <c r="AO8" t="s">
        <v>47</v>
      </c>
      <c r="AP8" t="s">
        <v>46</v>
      </c>
      <c r="AQ8" t="s">
        <v>47</v>
      </c>
      <c r="AR8" t="s">
        <v>46</v>
      </c>
      <c r="AS8" t="s">
        <v>47</v>
      </c>
      <c r="AT8" t="s">
        <v>46</v>
      </c>
      <c r="AU8" t="s">
        <v>47</v>
      </c>
      <c r="AV8" t="s">
        <v>46</v>
      </c>
      <c r="AW8" t="s">
        <v>47</v>
      </c>
      <c r="AX8" t="s">
        <v>46</v>
      </c>
      <c r="AY8" t="s">
        <v>47</v>
      </c>
      <c r="AZ8" t="s">
        <v>46</v>
      </c>
      <c r="BA8" t="s">
        <v>47</v>
      </c>
      <c r="BB8" t="s">
        <v>46</v>
      </c>
      <c r="BC8" t="s">
        <v>47</v>
      </c>
      <c r="BD8" t="s">
        <v>46</v>
      </c>
      <c r="BE8" t="s">
        <v>47</v>
      </c>
      <c r="BF8" t="s">
        <v>46</v>
      </c>
      <c r="BG8" t="s">
        <v>47</v>
      </c>
      <c r="BH8" t="s">
        <v>46</v>
      </c>
      <c r="BI8" t="s">
        <v>47</v>
      </c>
      <c r="BJ8" t="s">
        <v>46</v>
      </c>
      <c r="BK8" t="s">
        <v>47</v>
      </c>
      <c r="BL8" t="s">
        <v>46</v>
      </c>
      <c r="BM8" t="s">
        <v>47</v>
      </c>
      <c r="BN8" t="s">
        <v>46</v>
      </c>
      <c r="BO8" t="s">
        <v>47</v>
      </c>
      <c r="BP8" t="s">
        <v>46</v>
      </c>
      <c r="BQ8" t="s">
        <v>47</v>
      </c>
      <c r="BR8" t="s">
        <v>46</v>
      </c>
      <c r="BS8" t="s">
        <v>47</v>
      </c>
      <c r="BT8" t="s">
        <v>46</v>
      </c>
      <c r="BU8" t="s">
        <v>47</v>
      </c>
      <c r="BV8" t="s">
        <v>46</v>
      </c>
      <c r="BW8" t="s">
        <v>47</v>
      </c>
      <c r="BX8" t="s">
        <v>46</v>
      </c>
      <c r="BY8" t="s">
        <v>47</v>
      </c>
      <c r="BZ8" t="s">
        <v>46</v>
      </c>
      <c r="CA8" t="s">
        <v>47</v>
      </c>
      <c r="CB8" t="s">
        <v>46</v>
      </c>
      <c r="CC8" t="s">
        <v>47</v>
      </c>
      <c r="CD8" t="s">
        <v>46</v>
      </c>
      <c r="CE8" t="s">
        <v>47</v>
      </c>
      <c r="CF8" t="s">
        <v>46</v>
      </c>
      <c r="CG8" t="s">
        <v>47</v>
      </c>
      <c r="CH8" t="s">
        <v>46</v>
      </c>
      <c r="CI8" t="s">
        <v>47</v>
      </c>
    </row>
    <row r="9" spans="1:87" s="5" customFormat="1" ht="42" customHeight="1">
      <c r="A9" s="4" t="s">
        <v>0</v>
      </c>
      <c r="B9" s="9" t="s">
        <v>30</v>
      </c>
      <c r="C9" s="4" t="s">
        <v>2</v>
      </c>
      <c r="D9" s="4" t="s">
        <v>26</v>
      </c>
      <c r="E9" s="4" t="s">
        <v>2</v>
      </c>
      <c r="F9" s="4" t="s">
        <v>29</v>
      </c>
      <c r="G9" s="4" t="s">
        <v>2</v>
      </c>
      <c r="H9" s="4" t="s">
        <v>27</v>
      </c>
      <c r="I9" s="4" t="s">
        <v>2</v>
      </c>
      <c r="J9" s="4" t="s">
        <v>24</v>
      </c>
      <c r="K9" s="4" t="s">
        <v>2</v>
      </c>
      <c r="L9" s="4" t="s">
        <v>31</v>
      </c>
      <c r="M9" s="4" t="s">
        <v>2</v>
      </c>
      <c r="N9" s="4" t="s">
        <v>44</v>
      </c>
      <c r="O9" s="4" t="s">
        <v>2</v>
      </c>
      <c r="P9" s="4" t="s">
        <v>43</v>
      </c>
      <c r="Q9" s="4" t="s">
        <v>2</v>
      </c>
      <c r="R9" s="4" t="s">
        <v>42</v>
      </c>
      <c r="S9" s="4" t="s">
        <v>2</v>
      </c>
      <c r="T9" s="4" t="s">
        <v>36</v>
      </c>
      <c r="U9" s="4" t="s">
        <v>2</v>
      </c>
      <c r="V9" s="4" t="s">
        <v>38</v>
      </c>
      <c r="W9" s="4" t="s">
        <v>2</v>
      </c>
      <c r="X9" s="4" t="s">
        <v>39</v>
      </c>
      <c r="Y9" s="4" t="s">
        <v>2</v>
      </c>
      <c r="Z9" s="4" t="s">
        <v>33</v>
      </c>
      <c r="AA9" s="4" t="s">
        <v>2</v>
      </c>
      <c r="AB9" s="4" t="s">
        <v>25</v>
      </c>
      <c r="AC9" s="4" t="s">
        <v>2</v>
      </c>
      <c r="AD9" s="4" t="s">
        <v>19</v>
      </c>
      <c r="AE9" s="4" t="s">
        <v>2</v>
      </c>
      <c r="AF9" s="4" t="s">
        <v>22</v>
      </c>
      <c r="AG9" s="4" t="s">
        <v>2</v>
      </c>
      <c r="AH9" s="4" t="s">
        <v>32</v>
      </c>
      <c r="AI9" s="4" t="s">
        <v>2</v>
      </c>
      <c r="AJ9" s="4" t="s">
        <v>34</v>
      </c>
      <c r="AK9" s="4" t="s">
        <v>2</v>
      </c>
      <c r="AL9" s="4" t="s">
        <v>16</v>
      </c>
      <c r="AM9" s="4" t="s">
        <v>2</v>
      </c>
      <c r="AN9" s="4" t="s">
        <v>17</v>
      </c>
      <c r="AO9" s="4" t="s">
        <v>2</v>
      </c>
      <c r="AP9" s="4" t="s">
        <v>18</v>
      </c>
      <c r="AQ9" s="4" t="s">
        <v>2</v>
      </c>
      <c r="AR9" s="4" t="s">
        <v>14</v>
      </c>
      <c r="AS9" s="4" t="s">
        <v>2</v>
      </c>
      <c r="AT9" s="4" t="s">
        <v>28</v>
      </c>
      <c r="AU9" s="4" t="s">
        <v>2</v>
      </c>
      <c r="AV9" s="4" t="s">
        <v>15</v>
      </c>
      <c r="AW9" s="4" t="s">
        <v>2</v>
      </c>
      <c r="AX9" s="4" t="s">
        <v>23</v>
      </c>
      <c r="AY9" s="4" t="s">
        <v>2</v>
      </c>
      <c r="AZ9" s="4" t="s">
        <v>21</v>
      </c>
      <c r="BA9" s="4" t="s">
        <v>2</v>
      </c>
      <c r="BB9" s="4" t="s">
        <v>20</v>
      </c>
      <c r="BC9" s="4" t="s">
        <v>2</v>
      </c>
      <c r="BD9" s="4" t="s">
        <v>11</v>
      </c>
      <c r="BE9" s="4" t="s">
        <v>2</v>
      </c>
      <c r="BF9" s="4" t="s">
        <v>12</v>
      </c>
      <c r="BG9" s="4" t="s">
        <v>2</v>
      </c>
      <c r="BH9" s="4" t="s">
        <v>10</v>
      </c>
      <c r="BI9" s="4" t="s">
        <v>2</v>
      </c>
      <c r="BJ9" s="4" t="s">
        <v>6</v>
      </c>
      <c r="BK9" s="4" t="s">
        <v>2</v>
      </c>
      <c r="BL9" s="4" t="s">
        <v>5</v>
      </c>
      <c r="BM9" s="4" t="s">
        <v>2</v>
      </c>
      <c r="BN9" s="4" t="s">
        <v>13</v>
      </c>
      <c r="BO9" s="4" t="s">
        <v>2</v>
      </c>
      <c r="BP9" s="4" t="s">
        <v>8</v>
      </c>
      <c r="BQ9" s="4" t="s">
        <v>2</v>
      </c>
      <c r="BR9" s="4" t="s">
        <v>7</v>
      </c>
      <c r="BS9" s="4" t="s">
        <v>2</v>
      </c>
      <c r="BT9" s="4" t="s">
        <v>9</v>
      </c>
      <c r="BU9" s="4" t="s">
        <v>2</v>
      </c>
      <c r="BV9" s="4" t="s">
        <v>4</v>
      </c>
      <c r="BW9" s="4" t="s">
        <v>2</v>
      </c>
      <c r="BX9" s="4" t="s">
        <v>3</v>
      </c>
      <c r="BY9" s="4" t="s">
        <v>2</v>
      </c>
      <c r="BZ9" s="4" t="s">
        <v>1</v>
      </c>
      <c r="CA9" s="4" t="s">
        <v>2</v>
      </c>
      <c r="CB9" s="4" t="s">
        <v>41</v>
      </c>
      <c r="CC9" s="4" t="s">
        <v>2</v>
      </c>
      <c r="CD9" s="4" t="s">
        <v>40</v>
      </c>
      <c r="CE9" s="4" t="s">
        <v>2</v>
      </c>
      <c r="CF9" s="4" t="s">
        <v>37</v>
      </c>
      <c r="CG9" s="4" t="s">
        <v>2</v>
      </c>
      <c r="CH9" s="4" t="s">
        <v>35</v>
      </c>
      <c r="CI9" s="4" t="s">
        <v>2</v>
      </c>
    </row>
    <row r="10" spans="1:87" ht="13.5">
      <c r="A10" s="1">
        <v>1985</v>
      </c>
      <c r="B10" s="10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1" t="s">
        <v>45</v>
      </c>
      <c r="H10" s="1" t="s">
        <v>45</v>
      </c>
      <c r="I10" s="1" t="s">
        <v>45</v>
      </c>
      <c r="J10" s="1" t="s">
        <v>45</v>
      </c>
      <c r="K10" s="1" t="s">
        <v>45</v>
      </c>
      <c r="L10" s="1" t="s">
        <v>45</v>
      </c>
      <c r="M10" s="1" t="s">
        <v>45</v>
      </c>
      <c r="N10" s="1" t="s">
        <v>45</v>
      </c>
      <c r="O10" s="1" t="s">
        <v>45</v>
      </c>
      <c r="P10" s="1" t="s">
        <v>45</v>
      </c>
      <c r="Q10" s="1" t="s">
        <v>45</v>
      </c>
      <c r="R10" s="1" t="s">
        <v>45</v>
      </c>
      <c r="S10" s="1" t="s">
        <v>45</v>
      </c>
      <c r="T10" s="1" t="s">
        <v>45</v>
      </c>
      <c r="U10" s="1" t="s">
        <v>45</v>
      </c>
      <c r="V10" s="1" t="s">
        <v>45</v>
      </c>
      <c r="W10" s="1" t="s">
        <v>45</v>
      </c>
      <c r="X10" s="1" t="s">
        <v>45</v>
      </c>
      <c r="Y10" s="1" t="s">
        <v>45</v>
      </c>
      <c r="Z10" s="1" t="s">
        <v>45</v>
      </c>
      <c r="AA10" s="1" t="s">
        <v>45</v>
      </c>
      <c r="AB10" s="1" t="s">
        <v>45</v>
      </c>
      <c r="AC10" s="1" t="s">
        <v>45</v>
      </c>
      <c r="AD10" s="1" t="s">
        <v>45</v>
      </c>
      <c r="AE10" s="1" t="s">
        <v>45</v>
      </c>
      <c r="AF10" s="1" t="s">
        <v>45</v>
      </c>
      <c r="AG10" s="1" t="s">
        <v>45</v>
      </c>
      <c r="AH10" s="1" t="s">
        <v>45</v>
      </c>
      <c r="AI10" s="1" t="s">
        <v>45</v>
      </c>
      <c r="AJ10" s="1" t="s">
        <v>45</v>
      </c>
      <c r="AK10" s="1" t="s">
        <v>45</v>
      </c>
      <c r="AL10" s="1" t="s">
        <v>45</v>
      </c>
      <c r="AM10" s="1" t="s">
        <v>45</v>
      </c>
      <c r="AN10" s="1" t="s">
        <v>45</v>
      </c>
      <c r="AO10" s="1" t="s">
        <v>45</v>
      </c>
      <c r="AP10" s="1" t="s">
        <v>45</v>
      </c>
      <c r="AQ10" s="1" t="s">
        <v>45</v>
      </c>
      <c r="AR10" s="1" t="s">
        <v>45</v>
      </c>
      <c r="AS10" s="1" t="s">
        <v>45</v>
      </c>
      <c r="AT10" s="1" t="s">
        <v>45</v>
      </c>
      <c r="AU10" s="1" t="s">
        <v>45</v>
      </c>
      <c r="AV10" s="1" t="s">
        <v>45</v>
      </c>
      <c r="AW10" s="1" t="s">
        <v>45</v>
      </c>
      <c r="AX10" s="1" t="s">
        <v>45</v>
      </c>
      <c r="AY10" s="1" t="s">
        <v>45</v>
      </c>
      <c r="AZ10" s="1" t="s">
        <v>45</v>
      </c>
      <c r="BA10" s="1" t="s">
        <v>45</v>
      </c>
      <c r="BB10" s="1" t="s">
        <v>45</v>
      </c>
      <c r="BC10" s="1" t="s">
        <v>45</v>
      </c>
      <c r="BD10" s="1" t="s">
        <v>45</v>
      </c>
      <c r="BE10" s="1" t="s">
        <v>45</v>
      </c>
      <c r="BF10" s="1" t="s">
        <v>45</v>
      </c>
      <c r="BG10" s="1" t="s">
        <v>45</v>
      </c>
      <c r="BH10" s="1" t="s">
        <v>45</v>
      </c>
      <c r="BI10" s="1" t="s">
        <v>45</v>
      </c>
      <c r="BJ10" s="1" t="s">
        <v>45</v>
      </c>
      <c r="BK10" s="1" t="s">
        <v>45</v>
      </c>
      <c r="BL10" s="1" t="s">
        <v>45</v>
      </c>
      <c r="BM10" s="1" t="s">
        <v>45</v>
      </c>
      <c r="BN10" s="1" t="s">
        <v>45</v>
      </c>
      <c r="BO10" s="1" t="s">
        <v>45</v>
      </c>
      <c r="BP10" s="1" t="s">
        <v>45</v>
      </c>
      <c r="BQ10" s="1" t="s">
        <v>45</v>
      </c>
      <c r="BR10" s="1" t="s">
        <v>45</v>
      </c>
      <c r="BS10" s="1" t="s">
        <v>45</v>
      </c>
      <c r="BT10" s="1" t="s">
        <v>45</v>
      </c>
      <c r="BU10" s="1" t="s">
        <v>45</v>
      </c>
      <c r="BV10" s="1" t="s">
        <v>45</v>
      </c>
      <c r="BW10" s="1" t="s">
        <v>45</v>
      </c>
      <c r="BX10" s="1" t="s">
        <v>45</v>
      </c>
      <c r="BY10" s="1" t="s">
        <v>45</v>
      </c>
      <c r="BZ10" s="1" t="s">
        <v>45</v>
      </c>
      <c r="CA10" s="14" t="s">
        <v>45</v>
      </c>
      <c r="CB10" s="14">
        <v>0.7287650261910278</v>
      </c>
      <c r="CC10" s="14">
        <v>15</v>
      </c>
      <c r="CD10" s="14">
        <v>0.2064280704075268</v>
      </c>
      <c r="CE10" s="14">
        <v>15</v>
      </c>
      <c r="CF10" s="14">
        <v>1.5695746179651386</v>
      </c>
      <c r="CG10" s="14">
        <v>15</v>
      </c>
      <c r="CH10" s="14">
        <v>0.00856583911828872</v>
      </c>
      <c r="CI10" s="14">
        <v>15</v>
      </c>
    </row>
    <row r="11" spans="1:87" s="3" customFormat="1" ht="13.5">
      <c r="A11" s="1">
        <v>1986</v>
      </c>
      <c r="B11" s="10">
        <v>0.0903193574544008</v>
      </c>
      <c r="C11" s="1">
        <v>1</v>
      </c>
      <c r="D11" s="1">
        <v>0.13572953715913713</v>
      </c>
      <c r="E11" s="1">
        <v>1</v>
      </c>
      <c r="F11" s="1">
        <v>0.2245032796979808</v>
      </c>
      <c r="G11" s="1">
        <v>1</v>
      </c>
      <c r="H11" s="1">
        <v>0.008504569810363174</v>
      </c>
      <c r="I11" s="1">
        <v>1</v>
      </c>
      <c r="J11" s="1" t="s">
        <v>45</v>
      </c>
      <c r="K11" s="1" t="s">
        <v>45</v>
      </c>
      <c r="L11" s="1">
        <v>0.07590830399329054</v>
      </c>
      <c r="M11" s="1">
        <v>2</v>
      </c>
      <c r="N11" s="1">
        <v>0.34860543385712867</v>
      </c>
      <c r="O11" s="1">
        <v>19</v>
      </c>
      <c r="P11" s="1">
        <v>0.02938244527556787</v>
      </c>
      <c r="Q11" s="1">
        <v>19</v>
      </c>
      <c r="R11" s="1">
        <v>0.3244191702631619</v>
      </c>
      <c r="S11" s="1">
        <v>19</v>
      </c>
      <c r="T11" s="1" t="s">
        <v>45</v>
      </c>
      <c r="U11" s="1" t="s">
        <v>45</v>
      </c>
      <c r="V11" s="1">
        <v>0.0013684342382797512</v>
      </c>
      <c r="W11" s="1">
        <v>14</v>
      </c>
      <c r="X11" s="1">
        <v>0.009223435471304263</v>
      </c>
      <c r="Y11" s="1">
        <v>2</v>
      </c>
      <c r="Z11" s="1">
        <v>0.12018694773602555</v>
      </c>
      <c r="AA11" s="1">
        <v>6</v>
      </c>
      <c r="AB11" s="1">
        <v>0.07010006737777903</v>
      </c>
      <c r="AC11" s="1">
        <v>6</v>
      </c>
      <c r="AD11" s="1" t="s">
        <v>45</v>
      </c>
      <c r="AE11" s="1" t="s">
        <v>45</v>
      </c>
      <c r="AF11" s="1">
        <v>0.021961150733076345</v>
      </c>
      <c r="AG11" s="1">
        <v>5</v>
      </c>
      <c r="AH11" s="1">
        <v>0.2008424195974646</v>
      </c>
      <c r="AI11" s="1">
        <v>4</v>
      </c>
      <c r="AJ11" s="1">
        <v>0.1815921502817012</v>
      </c>
      <c r="AK11" s="1">
        <v>6</v>
      </c>
      <c r="AL11" s="1" t="s">
        <v>45</v>
      </c>
      <c r="AM11" s="1" t="s">
        <v>45</v>
      </c>
      <c r="AN11" s="1">
        <v>0.0009107842627896643</v>
      </c>
      <c r="AO11" s="1">
        <v>2</v>
      </c>
      <c r="AP11" s="1">
        <v>0.008509054968627779</v>
      </c>
      <c r="AQ11" s="1">
        <v>2</v>
      </c>
      <c r="AR11" s="1">
        <v>0.004146001504915912</v>
      </c>
      <c r="AS11" s="1">
        <v>4</v>
      </c>
      <c r="AT11" s="1">
        <v>0.036955138312737806</v>
      </c>
      <c r="AU11" s="1">
        <v>9</v>
      </c>
      <c r="AV11" s="1">
        <v>0.018859897505790577</v>
      </c>
      <c r="AW11" s="1">
        <v>4</v>
      </c>
      <c r="AX11" s="1">
        <v>0.013320172078980601</v>
      </c>
      <c r="AY11" s="1">
        <v>9</v>
      </c>
      <c r="AZ11" s="1">
        <v>0.0004731424466339123</v>
      </c>
      <c r="BA11" s="1">
        <v>4</v>
      </c>
      <c r="BB11" s="1">
        <v>0.009965449394220822</v>
      </c>
      <c r="BC11" s="1">
        <v>4</v>
      </c>
      <c r="BD11" s="1">
        <v>0.03353540348496078</v>
      </c>
      <c r="BE11" s="1">
        <v>2</v>
      </c>
      <c r="BF11" s="1">
        <v>0.014428272357772559</v>
      </c>
      <c r="BG11" s="1">
        <v>2</v>
      </c>
      <c r="BH11" s="1">
        <v>0.5390174529007122</v>
      </c>
      <c r="BI11" s="1">
        <v>2</v>
      </c>
      <c r="BJ11" s="1" t="s">
        <v>45</v>
      </c>
      <c r="BK11" s="1" t="s">
        <v>45</v>
      </c>
      <c r="BL11" s="1" t="s">
        <v>45</v>
      </c>
      <c r="BM11" s="1" t="s">
        <v>45</v>
      </c>
      <c r="BN11" s="1">
        <v>0.03224741790984917</v>
      </c>
      <c r="BO11" s="1">
        <v>2</v>
      </c>
      <c r="BP11" s="1" t="s">
        <v>45</v>
      </c>
      <c r="BQ11" s="1" t="s">
        <v>45</v>
      </c>
      <c r="BR11" s="1" t="s">
        <v>45</v>
      </c>
      <c r="BS11" s="1" t="s">
        <v>45</v>
      </c>
      <c r="BT11" s="1" t="s">
        <v>45</v>
      </c>
      <c r="BU11" s="1" t="s">
        <v>45</v>
      </c>
      <c r="BV11" s="1">
        <v>0.2132967866581598</v>
      </c>
      <c r="BW11" s="1">
        <v>2</v>
      </c>
      <c r="BX11" s="1">
        <v>0.0846278204597353</v>
      </c>
      <c r="BY11" s="1">
        <v>2</v>
      </c>
      <c r="BZ11" s="1">
        <v>0.1200000012603898</v>
      </c>
      <c r="CA11" s="1">
        <v>2</v>
      </c>
      <c r="CB11" s="1">
        <v>0.9848050149763511</v>
      </c>
      <c r="CC11" s="1">
        <v>18</v>
      </c>
      <c r="CD11" s="1">
        <v>0.235652330456847</v>
      </c>
      <c r="CE11" s="1">
        <v>18</v>
      </c>
      <c r="CF11" s="1">
        <v>2.946384625764006</v>
      </c>
      <c r="CG11" s="1">
        <v>18</v>
      </c>
      <c r="CH11" s="1">
        <v>0.005450471726548706</v>
      </c>
      <c r="CI11" s="1">
        <v>18</v>
      </c>
    </row>
    <row r="12" spans="1:87" s="3" customFormat="1" ht="13.5">
      <c r="A12" s="1">
        <v>1987</v>
      </c>
      <c r="B12" s="10">
        <v>0.10763400160401429</v>
      </c>
      <c r="C12" s="1">
        <v>4</v>
      </c>
      <c r="D12" s="1">
        <v>0.18622366996886064</v>
      </c>
      <c r="E12" s="1">
        <v>4</v>
      </c>
      <c r="F12" s="1">
        <v>0.10818033702890746</v>
      </c>
      <c r="G12" s="1">
        <v>1</v>
      </c>
      <c r="H12" s="1">
        <v>0.017314648270023575</v>
      </c>
      <c r="I12" s="1">
        <v>2</v>
      </c>
      <c r="J12" s="1" t="s">
        <v>45</v>
      </c>
      <c r="K12" s="1" t="s">
        <v>45</v>
      </c>
      <c r="L12" s="1">
        <v>0.08477992757490292</v>
      </c>
      <c r="M12" s="1">
        <v>5</v>
      </c>
      <c r="N12" s="1">
        <v>0.3430486039453064</v>
      </c>
      <c r="O12" s="1">
        <v>23</v>
      </c>
      <c r="P12" s="1">
        <v>0.020505798519487865</v>
      </c>
      <c r="Q12" s="1">
        <v>23</v>
      </c>
      <c r="R12" s="1">
        <v>0.4115574223983258</v>
      </c>
      <c r="S12" s="1">
        <v>23</v>
      </c>
      <c r="T12" s="1" t="s">
        <v>45</v>
      </c>
      <c r="U12" s="1" t="s">
        <v>45</v>
      </c>
      <c r="V12" s="1">
        <v>0.0015464964464084673</v>
      </c>
      <c r="W12" s="1">
        <v>14</v>
      </c>
      <c r="X12" s="1">
        <v>0.005821613893691851</v>
      </c>
      <c r="Y12" s="1">
        <v>1</v>
      </c>
      <c r="Z12" s="1">
        <v>0.15102208235765066</v>
      </c>
      <c r="AA12" s="1">
        <v>5</v>
      </c>
      <c r="AB12" s="1">
        <v>0.10580621942066529</v>
      </c>
      <c r="AC12" s="1">
        <v>5</v>
      </c>
      <c r="AD12" s="1" t="s">
        <v>45</v>
      </c>
      <c r="AE12" s="1" t="s">
        <v>45</v>
      </c>
      <c r="AF12" s="1">
        <v>0.02286138501613838</v>
      </c>
      <c r="AG12" s="1">
        <v>4</v>
      </c>
      <c r="AH12" s="1">
        <v>0.22477758302769663</v>
      </c>
      <c r="AI12" s="1">
        <v>3</v>
      </c>
      <c r="AJ12" s="1">
        <v>0.11838207246795134</v>
      </c>
      <c r="AK12" s="1">
        <v>5</v>
      </c>
      <c r="AL12" s="1" t="s">
        <v>45</v>
      </c>
      <c r="AM12" s="1" t="s">
        <v>45</v>
      </c>
      <c r="AN12" s="1">
        <v>0.0011029890599094487</v>
      </c>
      <c r="AO12" s="1">
        <v>2</v>
      </c>
      <c r="AP12" s="1">
        <v>0.009396350171878188</v>
      </c>
      <c r="AQ12" s="1">
        <v>2</v>
      </c>
      <c r="AR12" s="1">
        <v>0.0051215721833820635</v>
      </c>
      <c r="AS12" s="1">
        <v>5</v>
      </c>
      <c r="AT12" s="1">
        <v>0.04155767698069062</v>
      </c>
      <c r="AU12" s="1">
        <v>10</v>
      </c>
      <c r="AV12" s="1">
        <v>0.02065341560276935</v>
      </c>
      <c r="AW12" s="1">
        <v>5</v>
      </c>
      <c r="AX12" s="1">
        <v>0.013723613871526662</v>
      </c>
      <c r="AY12" s="1">
        <v>10</v>
      </c>
      <c r="AZ12" s="1">
        <v>0.0005637577508117521</v>
      </c>
      <c r="BA12" s="1">
        <v>7</v>
      </c>
      <c r="BB12" s="1">
        <v>0.0138144428796665</v>
      </c>
      <c r="BC12" s="1">
        <v>6</v>
      </c>
      <c r="BD12" s="1">
        <v>0.07244279841763801</v>
      </c>
      <c r="BE12" s="1">
        <v>2</v>
      </c>
      <c r="BF12" s="1">
        <v>0.032334587981363225</v>
      </c>
      <c r="BG12" s="1">
        <v>2</v>
      </c>
      <c r="BH12" s="1">
        <v>0.39644984521530013</v>
      </c>
      <c r="BI12" s="1">
        <v>1</v>
      </c>
      <c r="BJ12" s="1" t="s">
        <v>45</v>
      </c>
      <c r="BK12" s="1" t="s">
        <v>45</v>
      </c>
      <c r="BL12" s="1" t="s">
        <v>45</v>
      </c>
      <c r="BM12" s="1" t="s">
        <v>45</v>
      </c>
      <c r="BN12" s="1">
        <v>0.04277462381776092</v>
      </c>
      <c r="BO12" s="1">
        <v>2</v>
      </c>
      <c r="BP12" s="1">
        <v>0.5885448158244814</v>
      </c>
      <c r="BQ12" s="1">
        <v>1</v>
      </c>
      <c r="BR12" s="1">
        <v>0.023942959189766883</v>
      </c>
      <c r="BS12" s="1">
        <v>1</v>
      </c>
      <c r="BT12" s="1">
        <v>0.31314156505087243</v>
      </c>
      <c r="BU12" s="1">
        <v>1</v>
      </c>
      <c r="BV12" s="1">
        <v>0.23572899252633536</v>
      </c>
      <c r="BW12" s="1">
        <v>2</v>
      </c>
      <c r="BX12" s="1">
        <v>0.06655863646182014</v>
      </c>
      <c r="BY12" s="1">
        <v>2</v>
      </c>
      <c r="BZ12" s="1">
        <v>0.09579665764826159</v>
      </c>
      <c r="CA12" s="1">
        <v>2</v>
      </c>
      <c r="CB12" s="1">
        <v>0.8125502343234837</v>
      </c>
      <c r="CC12" s="1">
        <v>17</v>
      </c>
      <c r="CD12" s="1">
        <v>0.13728870164178372</v>
      </c>
      <c r="CE12" s="1">
        <v>17</v>
      </c>
      <c r="CF12" s="1">
        <v>2.106420035285496</v>
      </c>
      <c r="CG12" s="1">
        <v>17</v>
      </c>
      <c r="CH12" s="1">
        <v>0.0018783544826998166</v>
      </c>
      <c r="CI12" s="1">
        <v>17</v>
      </c>
    </row>
    <row r="13" spans="1:87" s="3" customFormat="1" ht="13.5">
      <c r="A13" s="1">
        <v>1988</v>
      </c>
      <c r="B13" s="10">
        <v>0.03483246880583461</v>
      </c>
      <c r="C13" s="1">
        <v>4</v>
      </c>
      <c r="D13" s="1">
        <v>0.13435085851033335</v>
      </c>
      <c r="E13" s="1">
        <v>4</v>
      </c>
      <c r="F13" s="1">
        <v>0.2791750728058581</v>
      </c>
      <c r="G13" s="1">
        <v>1</v>
      </c>
      <c r="H13" s="1">
        <v>0.027392885220815778</v>
      </c>
      <c r="I13" s="1">
        <v>4</v>
      </c>
      <c r="J13" s="1" t="s">
        <v>45</v>
      </c>
      <c r="K13" s="1" t="s">
        <v>45</v>
      </c>
      <c r="L13" s="1">
        <v>0.06251039203541714</v>
      </c>
      <c r="M13" s="1">
        <v>5</v>
      </c>
      <c r="N13" s="1">
        <v>0.3109577883861128</v>
      </c>
      <c r="O13" s="1">
        <v>25</v>
      </c>
      <c r="P13" s="1">
        <v>0.02726803650316188</v>
      </c>
      <c r="Q13" s="1">
        <v>25</v>
      </c>
      <c r="R13" s="1">
        <v>0.3060761436295992</v>
      </c>
      <c r="S13" s="1">
        <v>25</v>
      </c>
      <c r="T13" s="1" t="s">
        <v>45</v>
      </c>
      <c r="U13" s="1" t="s">
        <v>45</v>
      </c>
      <c r="V13" s="1">
        <v>0.0007474102428484514</v>
      </c>
      <c r="W13" s="1">
        <v>10</v>
      </c>
      <c r="X13" s="1">
        <v>0.005993967123534762</v>
      </c>
      <c r="Y13" s="1">
        <v>2</v>
      </c>
      <c r="Z13" s="1">
        <v>0.10515580761987885</v>
      </c>
      <c r="AA13" s="1">
        <v>7</v>
      </c>
      <c r="AB13" s="1">
        <v>0.0673372624673888</v>
      </c>
      <c r="AC13" s="1">
        <v>7</v>
      </c>
      <c r="AD13" s="1" t="s">
        <v>45</v>
      </c>
      <c r="AE13" s="1" t="s">
        <v>45</v>
      </c>
      <c r="AF13" s="1">
        <v>0.013312278071840425</v>
      </c>
      <c r="AG13" s="1">
        <v>6</v>
      </c>
      <c r="AH13" s="1">
        <v>0.21144542512501383</v>
      </c>
      <c r="AI13" s="1">
        <v>4</v>
      </c>
      <c r="AJ13" s="1">
        <v>0.13693595590578722</v>
      </c>
      <c r="AK13" s="1">
        <v>7</v>
      </c>
      <c r="AL13" s="1" t="s">
        <v>45</v>
      </c>
      <c r="AM13" s="1" t="s">
        <v>45</v>
      </c>
      <c r="AN13" s="1">
        <v>0.00041477755819459717</v>
      </c>
      <c r="AO13" s="1">
        <v>2</v>
      </c>
      <c r="AP13" s="1">
        <v>0.008310855547843998</v>
      </c>
      <c r="AQ13" s="1">
        <v>2</v>
      </c>
      <c r="AR13" s="1">
        <v>0.005162334057696643</v>
      </c>
      <c r="AS13" s="1">
        <v>6</v>
      </c>
      <c r="AT13" s="1">
        <v>0.027800554321129028</v>
      </c>
      <c r="AU13" s="1">
        <v>10</v>
      </c>
      <c r="AV13" s="1">
        <v>0.015968083335656687</v>
      </c>
      <c r="AW13" s="1">
        <v>6</v>
      </c>
      <c r="AX13" s="1">
        <v>0.012167781397149224</v>
      </c>
      <c r="AY13" s="1">
        <v>10</v>
      </c>
      <c r="AZ13" s="1">
        <v>0.0008515002429924328</v>
      </c>
      <c r="BA13" s="1">
        <v>8</v>
      </c>
      <c r="BB13" s="1">
        <v>0.015355083527869594</v>
      </c>
      <c r="BC13" s="1">
        <v>8</v>
      </c>
      <c r="BD13" s="1">
        <v>0.029673409462279025</v>
      </c>
      <c r="BE13" s="1">
        <v>2</v>
      </c>
      <c r="BF13" s="1">
        <v>0.015811609250149468</v>
      </c>
      <c r="BG13" s="1">
        <v>2</v>
      </c>
      <c r="BH13" s="1">
        <v>0.29031227463048304</v>
      </c>
      <c r="BI13" s="1">
        <v>2</v>
      </c>
      <c r="BJ13" s="1" t="s">
        <v>45</v>
      </c>
      <c r="BK13" s="1" t="s">
        <v>45</v>
      </c>
      <c r="BL13" s="1" t="s">
        <v>45</v>
      </c>
      <c r="BM13" s="1" t="s">
        <v>45</v>
      </c>
      <c r="BN13" s="1">
        <v>0.037273621193506835</v>
      </c>
      <c r="BO13" s="1">
        <v>2</v>
      </c>
      <c r="BP13" s="1">
        <v>0.6691673623952932</v>
      </c>
      <c r="BQ13" s="1">
        <v>1</v>
      </c>
      <c r="BR13" s="1">
        <v>0.03659207024491829</v>
      </c>
      <c r="BS13" s="1">
        <v>1</v>
      </c>
      <c r="BT13" s="1">
        <v>0.3181120613808074</v>
      </c>
      <c r="BU13" s="1">
        <v>1</v>
      </c>
      <c r="BV13" s="1">
        <v>0.14791429528826516</v>
      </c>
      <c r="BW13" s="1">
        <v>1</v>
      </c>
      <c r="BX13" s="1">
        <v>0.025613171036058185</v>
      </c>
      <c r="BY13" s="1">
        <v>1</v>
      </c>
      <c r="BZ13" s="1">
        <v>0.0965906894731577</v>
      </c>
      <c r="CA13" s="1">
        <v>1</v>
      </c>
      <c r="CB13" s="1">
        <v>0.9347445258034377</v>
      </c>
      <c r="CC13" s="1">
        <v>17</v>
      </c>
      <c r="CD13" s="1">
        <v>0.14639501921034828</v>
      </c>
      <c r="CE13" s="1">
        <v>17</v>
      </c>
      <c r="CF13" s="1">
        <v>2.6064924581898317</v>
      </c>
      <c r="CG13" s="1">
        <v>17</v>
      </c>
      <c r="CH13" s="1">
        <v>0.0013355365734139869</v>
      </c>
      <c r="CI13" s="1">
        <v>17</v>
      </c>
    </row>
    <row r="14" spans="1:87" s="3" customFormat="1" ht="13.5">
      <c r="A14" s="1">
        <v>1989</v>
      </c>
      <c r="B14" s="10">
        <v>0.03298252482552446</v>
      </c>
      <c r="C14" s="1">
        <v>4</v>
      </c>
      <c r="D14" s="1">
        <v>0.11137083227011864</v>
      </c>
      <c r="E14" s="1">
        <v>4</v>
      </c>
      <c r="F14" s="1">
        <v>0.129118475722745</v>
      </c>
      <c r="G14" s="1">
        <v>1</v>
      </c>
      <c r="H14" s="1">
        <v>0.02539178561343153</v>
      </c>
      <c r="I14" s="1">
        <v>4</v>
      </c>
      <c r="J14" s="1" t="s">
        <v>45</v>
      </c>
      <c r="K14" s="1" t="s">
        <v>45</v>
      </c>
      <c r="L14" s="1">
        <v>0.08627160800231251</v>
      </c>
      <c r="M14" s="1">
        <v>5</v>
      </c>
      <c r="N14" s="1">
        <v>0.37514776660817667</v>
      </c>
      <c r="O14" s="1">
        <v>25</v>
      </c>
      <c r="P14" s="1">
        <v>0.022091601203511897</v>
      </c>
      <c r="Q14" s="1">
        <v>25</v>
      </c>
      <c r="R14" s="1">
        <v>0.3071015838707037</v>
      </c>
      <c r="S14" s="1">
        <v>25</v>
      </c>
      <c r="T14" s="1" t="s">
        <v>45</v>
      </c>
      <c r="U14" s="1" t="s">
        <v>45</v>
      </c>
      <c r="V14" s="1">
        <v>0.0008100199586479036</v>
      </c>
      <c r="W14" s="1">
        <v>10</v>
      </c>
      <c r="X14" s="1">
        <v>0.010746098120198198</v>
      </c>
      <c r="Y14" s="1">
        <v>14</v>
      </c>
      <c r="Z14" s="1">
        <v>0.18120429055964568</v>
      </c>
      <c r="AA14" s="1">
        <v>9</v>
      </c>
      <c r="AB14" s="1">
        <v>0.07982852751791344</v>
      </c>
      <c r="AC14" s="1">
        <v>9</v>
      </c>
      <c r="AD14" s="1" t="s">
        <v>45</v>
      </c>
      <c r="AE14" s="1" t="s">
        <v>45</v>
      </c>
      <c r="AF14" s="1">
        <v>0.009123491041004447</v>
      </c>
      <c r="AG14" s="1">
        <v>8</v>
      </c>
      <c r="AH14" s="1">
        <v>0.15591365164908808</v>
      </c>
      <c r="AI14" s="1">
        <v>6</v>
      </c>
      <c r="AJ14" s="1">
        <v>0.11641724929736644</v>
      </c>
      <c r="AK14" s="1">
        <v>8</v>
      </c>
      <c r="AL14" s="1" t="s">
        <v>45</v>
      </c>
      <c r="AM14" s="1" t="s">
        <v>45</v>
      </c>
      <c r="AN14" s="1">
        <v>0.00030221061247381046</v>
      </c>
      <c r="AO14" s="1">
        <v>2</v>
      </c>
      <c r="AP14" s="1">
        <v>0.007377742154879613</v>
      </c>
      <c r="AQ14" s="1">
        <v>2</v>
      </c>
      <c r="AR14" s="1">
        <v>0.004877801102644048</v>
      </c>
      <c r="AS14" s="1">
        <v>5</v>
      </c>
      <c r="AT14" s="1">
        <v>0.04097962178541679</v>
      </c>
      <c r="AU14" s="1">
        <v>10</v>
      </c>
      <c r="AV14" s="1">
        <v>0.020033235595523537</v>
      </c>
      <c r="AW14" s="1">
        <v>5</v>
      </c>
      <c r="AX14" s="1">
        <v>0.008464764408169973</v>
      </c>
      <c r="AY14" s="1">
        <v>10</v>
      </c>
      <c r="AZ14" s="1">
        <v>0.0005412817538481825</v>
      </c>
      <c r="BA14" s="1">
        <v>10</v>
      </c>
      <c r="BB14" s="1">
        <v>0.009653246877109108</v>
      </c>
      <c r="BC14" s="1">
        <v>9</v>
      </c>
      <c r="BD14" s="1">
        <v>0.03428911273209588</v>
      </c>
      <c r="BE14" s="1">
        <v>2</v>
      </c>
      <c r="BF14" s="1">
        <v>0.016973600354638907</v>
      </c>
      <c r="BG14" s="1">
        <v>2</v>
      </c>
      <c r="BH14" s="1">
        <v>0.3053620004070813</v>
      </c>
      <c r="BI14" s="1">
        <v>2</v>
      </c>
      <c r="BJ14" s="1">
        <v>0.014119202382150958</v>
      </c>
      <c r="BK14" s="1">
        <v>2</v>
      </c>
      <c r="BL14" s="1">
        <v>0.5416388382133437</v>
      </c>
      <c r="BM14" s="1">
        <v>2</v>
      </c>
      <c r="BN14" s="1">
        <v>0.04646122144149634</v>
      </c>
      <c r="BO14" s="1">
        <v>2</v>
      </c>
      <c r="BP14" s="1">
        <v>0.8868483486625234</v>
      </c>
      <c r="BQ14" s="1">
        <v>1</v>
      </c>
      <c r="BR14" s="1">
        <v>0.044271886168657786</v>
      </c>
      <c r="BS14" s="1">
        <v>1</v>
      </c>
      <c r="BT14" s="1">
        <v>0.6461651154214856</v>
      </c>
      <c r="BU14" s="1">
        <v>1</v>
      </c>
      <c r="BV14" s="1">
        <v>0.4459053734514407</v>
      </c>
      <c r="BW14" s="1">
        <v>1</v>
      </c>
      <c r="BX14" s="1">
        <v>0.05942255420832632</v>
      </c>
      <c r="BY14" s="1">
        <v>1</v>
      </c>
      <c r="BZ14" s="1">
        <v>0.10027033893138247</v>
      </c>
      <c r="CA14" s="1">
        <v>1</v>
      </c>
      <c r="CB14" s="1">
        <v>0.7997821599476728</v>
      </c>
      <c r="CC14" s="1">
        <v>17</v>
      </c>
      <c r="CD14" s="1">
        <v>0.13745490031778163</v>
      </c>
      <c r="CE14" s="1">
        <v>17</v>
      </c>
      <c r="CF14" s="1">
        <v>2.0165254817074505</v>
      </c>
      <c r="CG14" s="1">
        <v>17</v>
      </c>
      <c r="CH14" s="1">
        <v>0.0025423357923647877</v>
      </c>
      <c r="CI14" s="1">
        <v>17</v>
      </c>
    </row>
    <row r="15" spans="1:87" s="15" customFormat="1" ht="13.5">
      <c r="A15" s="2">
        <v>1990</v>
      </c>
      <c r="B15" s="11">
        <v>0.036863178893088044</v>
      </c>
      <c r="C15" s="2">
        <v>6</v>
      </c>
      <c r="D15" s="2">
        <v>0.12775406061536554</v>
      </c>
      <c r="E15" s="2">
        <v>6</v>
      </c>
      <c r="F15" s="2">
        <v>0.13958754506966417</v>
      </c>
      <c r="G15" s="2">
        <v>1</v>
      </c>
      <c r="H15" s="2">
        <v>0.008394951896806975</v>
      </c>
      <c r="I15" s="2">
        <v>7</v>
      </c>
      <c r="J15" s="2">
        <v>0.378325530703584</v>
      </c>
      <c r="K15" s="2">
        <v>6</v>
      </c>
      <c r="L15" s="2">
        <v>0.09528728714275123</v>
      </c>
      <c r="M15" s="2">
        <v>8</v>
      </c>
      <c r="N15" s="2">
        <v>0.36772011802184745</v>
      </c>
      <c r="O15" s="2">
        <v>38</v>
      </c>
      <c r="P15" s="2">
        <v>0.021951454399067514</v>
      </c>
      <c r="Q15" s="2">
        <v>36</v>
      </c>
      <c r="R15" s="2">
        <v>0.3595351176342587</v>
      </c>
      <c r="S15" s="2">
        <v>38</v>
      </c>
      <c r="T15" s="2" t="s">
        <v>45</v>
      </c>
      <c r="U15" s="2" t="s">
        <v>45</v>
      </c>
      <c r="V15" s="2">
        <v>0.0005230874141803137</v>
      </c>
      <c r="W15" s="2">
        <v>28</v>
      </c>
      <c r="X15" s="2">
        <v>0.008005499745714387</v>
      </c>
      <c r="Y15" s="2">
        <v>22</v>
      </c>
      <c r="Z15" s="2">
        <v>0.19957663268370016</v>
      </c>
      <c r="AA15" s="2">
        <v>7</v>
      </c>
      <c r="AB15" s="2">
        <v>0.04495568430255927</v>
      </c>
      <c r="AC15" s="2">
        <v>7</v>
      </c>
      <c r="AD15" s="2" t="s">
        <v>45</v>
      </c>
      <c r="AE15" s="2" t="s">
        <v>45</v>
      </c>
      <c r="AF15" s="2">
        <v>0.005953755534505698</v>
      </c>
      <c r="AG15" s="2">
        <v>7</v>
      </c>
      <c r="AH15" s="2">
        <v>0.19552126902778683</v>
      </c>
      <c r="AI15" s="2">
        <v>7</v>
      </c>
      <c r="AJ15" s="2">
        <v>0.12444532838712713</v>
      </c>
      <c r="AK15" s="2">
        <v>7</v>
      </c>
      <c r="AL15" s="2" t="s">
        <v>45</v>
      </c>
      <c r="AM15" s="2" t="s">
        <v>45</v>
      </c>
      <c r="AN15" s="2">
        <v>0.00046831918317379273</v>
      </c>
      <c r="AO15" s="2">
        <v>5</v>
      </c>
      <c r="AP15" s="2">
        <v>0.011427396971784761</v>
      </c>
      <c r="AQ15" s="2">
        <v>5</v>
      </c>
      <c r="AR15" s="2">
        <v>0.0014333519297363934</v>
      </c>
      <c r="AS15" s="2">
        <v>5</v>
      </c>
      <c r="AT15" s="2">
        <v>0.0352872394078486</v>
      </c>
      <c r="AU15" s="2">
        <v>11</v>
      </c>
      <c r="AV15" s="2">
        <v>0.0179317720318364</v>
      </c>
      <c r="AW15" s="2">
        <v>5</v>
      </c>
      <c r="AX15" s="2">
        <v>0.0069927288207469905</v>
      </c>
      <c r="AY15" s="2">
        <v>11</v>
      </c>
      <c r="AZ15" s="2">
        <v>0.0006142723165503128</v>
      </c>
      <c r="BA15" s="2">
        <v>6</v>
      </c>
      <c r="BB15" s="2">
        <v>0.01009463568124932</v>
      </c>
      <c r="BC15" s="2">
        <v>10</v>
      </c>
      <c r="BD15" s="2">
        <v>0.043230062523255855</v>
      </c>
      <c r="BE15" s="2">
        <v>2</v>
      </c>
      <c r="BF15" s="2">
        <v>0.027550494651140008</v>
      </c>
      <c r="BG15" s="2">
        <v>2</v>
      </c>
      <c r="BH15" s="2">
        <v>0.15136551038721346</v>
      </c>
      <c r="BI15" s="2">
        <v>2</v>
      </c>
      <c r="BJ15" s="2">
        <v>0.013151805406988388</v>
      </c>
      <c r="BK15" s="2">
        <v>2</v>
      </c>
      <c r="BL15" s="2">
        <v>0.3292614179346699</v>
      </c>
      <c r="BM15" s="2">
        <v>2</v>
      </c>
      <c r="BN15" s="2">
        <v>0.036334075168944616</v>
      </c>
      <c r="BO15" s="2">
        <v>2</v>
      </c>
      <c r="BP15" s="2">
        <v>0.6611051125436922</v>
      </c>
      <c r="BQ15" s="2">
        <v>1</v>
      </c>
      <c r="BR15" s="2">
        <v>0.04336837979885344</v>
      </c>
      <c r="BS15" s="2">
        <v>1</v>
      </c>
      <c r="BT15" s="2">
        <v>0.44734508446510496</v>
      </c>
      <c r="BU15" s="2">
        <v>1</v>
      </c>
      <c r="BV15" s="2">
        <v>0.40741305058505717</v>
      </c>
      <c r="BW15" s="2">
        <v>1</v>
      </c>
      <c r="BX15" s="2">
        <v>0.18851293638272593</v>
      </c>
      <c r="BY15" s="2">
        <v>1</v>
      </c>
      <c r="BZ15" s="2">
        <v>0.08003228575929856</v>
      </c>
      <c r="CA15" s="2">
        <v>1</v>
      </c>
      <c r="CB15" s="2">
        <v>0.7774918769393253</v>
      </c>
      <c r="CC15" s="2">
        <v>20</v>
      </c>
      <c r="CD15" s="2">
        <v>0.09954875305667374</v>
      </c>
      <c r="CE15" s="2">
        <v>20</v>
      </c>
      <c r="CF15" s="2">
        <v>2.4050773354955957</v>
      </c>
      <c r="CG15" s="2">
        <v>20</v>
      </c>
      <c r="CH15" s="2">
        <v>0.002485362433360355</v>
      </c>
      <c r="CI15" s="2">
        <v>20</v>
      </c>
    </row>
    <row r="16" spans="1:87" s="15" customFormat="1" ht="13.5">
      <c r="A16" s="2">
        <v>1991</v>
      </c>
      <c r="B16" s="11">
        <v>0.033142074403876925</v>
      </c>
      <c r="C16" s="2">
        <v>7</v>
      </c>
      <c r="D16" s="2">
        <v>0.09793065094113938</v>
      </c>
      <c r="E16" s="2">
        <v>7</v>
      </c>
      <c r="F16" s="2">
        <v>0.23534668583390034</v>
      </c>
      <c r="G16" s="2">
        <v>6</v>
      </c>
      <c r="H16" s="2">
        <v>0.014595132521334485</v>
      </c>
      <c r="I16" s="2">
        <v>7</v>
      </c>
      <c r="J16" s="2">
        <v>0.5022478818474033</v>
      </c>
      <c r="K16" s="2">
        <v>6</v>
      </c>
      <c r="L16" s="2">
        <v>0.0928174686417533</v>
      </c>
      <c r="M16" s="2">
        <v>8</v>
      </c>
      <c r="N16" s="2">
        <v>0.38115693028409514</v>
      </c>
      <c r="O16" s="2">
        <v>42</v>
      </c>
      <c r="P16" s="2">
        <v>0.02428392006372678</v>
      </c>
      <c r="Q16" s="2">
        <v>34</v>
      </c>
      <c r="R16" s="2">
        <v>0.44093381052243197</v>
      </c>
      <c r="S16" s="2">
        <v>43</v>
      </c>
      <c r="T16" s="2">
        <v>0.005638915242994589</v>
      </c>
      <c r="U16" s="2">
        <v>1</v>
      </c>
      <c r="V16" s="2">
        <v>0.00034942121577578346</v>
      </c>
      <c r="W16" s="2">
        <v>26</v>
      </c>
      <c r="X16" s="2">
        <v>0.0061547859679871135</v>
      </c>
      <c r="Y16" s="2">
        <v>30</v>
      </c>
      <c r="Z16" s="2">
        <v>0.12389392964999708</v>
      </c>
      <c r="AA16" s="2">
        <v>11</v>
      </c>
      <c r="AB16" s="2">
        <v>0.039926246288146</v>
      </c>
      <c r="AC16" s="2">
        <v>11</v>
      </c>
      <c r="AD16" s="2">
        <v>0.0281362415709806</v>
      </c>
      <c r="AE16" s="2">
        <v>3</v>
      </c>
      <c r="AF16" s="2">
        <v>0.004761684262083282</v>
      </c>
      <c r="AG16" s="2">
        <v>11</v>
      </c>
      <c r="AH16" s="2">
        <v>0.10984632017718411</v>
      </c>
      <c r="AI16" s="2">
        <v>13</v>
      </c>
      <c r="AJ16" s="2">
        <v>0.10177963835071163</v>
      </c>
      <c r="AK16" s="2">
        <v>11</v>
      </c>
      <c r="AL16" s="2">
        <v>0.004496628040458129</v>
      </c>
      <c r="AM16" s="2">
        <v>3</v>
      </c>
      <c r="AN16" s="2">
        <v>0.000328319339986767</v>
      </c>
      <c r="AO16" s="2">
        <v>5</v>
      </c>
      <c r="AP16" s="2">
        <v>0.011148107050542512</v>
      </c>
      <c r="AQ16" s="2">
        <v>5</v>
      </c>
      <c r="AR16" s="2">
        <v>0.0014333519297363934</v>
      </c>
      <c r="AS16" s="2">
        <v>5</v>
      </c>
      <c r="AT16" s="2">
        <v>0.03724905778995751</v>
      </c>
      <c r="AU16" s="2">
        <v>11</v>
      </c>
      <c r="AV16" s="2">
        <v>0.015247080926026984</v>
      </c>
      <c r="AW16" s="2">
        <v>5</v>
      </c>
      <c r="AX16" s="2">
        <v>0.006806769880045937</v>
      </c>
      <c r="AY16" s="2">
        <v>11</v>
      </c>
      <c r="AZ16" s="2">
        <v>0.00048462859177371805</v>
      </c>
      <c r="BA16" s="2">
        <v>11</v>
      </c>
      <c r="BB16" s="2">
        <v>0.00880221580847308</v>
      </c>
      <c r="BC16" s="2">
        <v>10</v>
      </c>
      <c r="BD16" s="2">
        <v>0.040288528341576396</v>
      </c>
      <c r="BE16" s="2">
        <v>2</v>
      </c>
      <c r="BF16" s="2">
        <v>0.0316241395324379</v>
      </c>
      <c r="BG16" s="2">
        <v>2</v>
      </c>
      <c r="BH16" s="2">
        <v>0.1959041188010825</v>
      </c>
      <c r="BI16" s="2">
        <v>2</v>
      </c>
      <c r="BJ16" s="2">
        <v>0.014018402535296234</v>
      </c>
      <c r="BK16" s="2">
        <v>2</v>
      </c>
      <c r="BL16" s="2">
        <v>0.39725879537728453</v>
      </c>
      <c r="BM16" s="2">
        <v>2</v>
      </c>
      <c r="BN16" s="2">
        <v>0.0404572647269101</v>
      </c>
      <c r="BO16" s="2">
        <v>2</v>
      </c>
      <c r="BP16" s="2">
        <v>0.9674709432881347</v>
      </c>
      <c r="BQ16" s="2">
        <v>1</v>
      </c>
      <c r="BR16" s="2">
        <v>0.042916624931036644</v>
      </c>
      <c r="BS16" s="2">
        <v>1</v>
      </c>
      <c r="BT16" s="2">
        <v>0.6958701379738282</v>
      </c>
      <c r="BU16" s="2">
        <v>1</v>
      </c>
      <c r="BV16" s="2">
        <v>0.29755858580162314</v>
      </c>
      <c r="BW16" s="2">
        <v>1</v>
      </c>
      <c r="BX16" s="2">
        <v>0.2889165703554013</v>
      </c>
      <c r="BY16" s="2">
        <v>1</v>
      </c>
      <c r="BZ16" s="2">
        <v>0.06715352807672725</v>
      </c>
      <c r="CA16" s="2">
        <v>1</v>
      </c>
      <c r="CB16" s="2">
        <v>0.8060592902977605</v>
      </c>
      <c r="CC16" s="2">
        <v>20</v>
      </c>
      <c r="CD16" s="2">
        <v>0.1580287602908411</v>
      </c>
      <c r="CE16" s="2">
        <v>20</v>
      </c>
      <c r="CF16" s="2">
        <v>2.5148114696705877</v>
      </c>
      <c r="CG16" s="2">
        <v>20</v>
      </c>
      <c r="CH16" s="2">
        <v>0.0015113782103091434</v>
      </c>
      <c r="CI16" s="2">
        <v>20</v>
      </c>
    </row>
    <row r="17" spans="1:87" s="15" customFormat="1" ht="13.5">
      <c r="A17" s="2">
        <v>1992</v>
      </c>
      <c r="B17" s="11">
        <v>0.05220201497699151</v>
      </c>
      <c r="C17" s="2">
        <v>8</v>
      </c>
      <c r="D17" s="2">
        <v>0.049210964905063555</v>
      </c>
      <c r="E17" s="2">
        <v>8</v>
      </c>
      <c r="F17" s="2">
        <v>0.12623891193675527</v>
      </c>
      <c r="G17" s="2">
        <v>8</v>
      </c>
      <c r="H17" s="2">
        <v>0.008393841841544607</v>
      </c>
      <c r="I17" s="2">
        <v>8</v>
      </c>
      <c r="J17" s="2">
        <v>0.5640809717835459</v>
      </c>
      <c r="K17" s="2">
        <v>8</v>
      </c>
      <c r="L17" s="2">
        <v>0.08138863917552393</v>
      </c>
      <c r="M17" s="2">
        <v>8</v>
      </c>
      <c r="N17" s="2">
        <v>0.3662221951342989</v>
      </c>
      <c r="O17" s="2">
        <v>44</v>
      </c>
      <c r="P17" s="2">
        <v>0.024670690948463383</v>
      </c>
      <c r="Q17" s="2">
        <v>44</v>
      </c>
      <c r="R17" s="2">
        <v>0.38131274487746414</v>
      </c>
      <c r="S17" s="2">
        <v>44</v>
      </c>
      <c r="T17" s="2">
        <v>0.0013234137155118536</v>
      </c>
      <c r="U17" s="2">
        <v>27</v>
      </c>
      <c r="V17" s="2">
        <v>0.00028644899661418627</v>
      </c>
      <c r="W17" s="2">
        <v>28</v>
      </c>
      <c r="X17" s="2">
        <v>0.005533408628487629</v>
      </c>
      <c r="Y17" s="2">
        <v>35</v>
      </c>
      <c r="Z17" s="2">
        <v>0.15350082845109644</v>
      </c>
      <c r="AA17" s="2">
        <v>11</v>
      </c>
      <c r="AB17" s="2">
        <v>0.027871005706040165</v>
      </c>
      <c r="AC17" s="2">
        <v>11</v>
      </c>
      <c r="AD17" s="2">
        <v>0.026879415242945934</v>
      </c>
      <c r="AE17" s="2">
        <v>11</v>
      </c>
      <c r="AF17" s="2">
        <v>0.0064284356821039165</v>
      </c>
      <c r="AG17" s="2">
        <v>11</v>
      </c>
      <c r="AH17" s="2">
        <v>0.1342327360761552</v>
      </c>
      <c r="AI17" s="2">
        <v>13</v>
      </c>
      <c r="AJ17" s="2">
        <v>0.10798160157152312</v>
      </c>
      <c r="AK17" s="2">
        <v>11</v>
      </c>
      <c r="AL17" s="2">
        <v>0.003017239824261512</v>
      </c>
      <c r="AM17" s="2">
        <v>5</v>
      </c>
      <c r="AN17" s="2">
        <v>0.0003549722161234314</v>
      </c>
      <c r="AO17" s="2">
        <v>5</v>
      </c>
      <c r="AP17" s="2">
        <v>0.008282936815910932</v>
      </c>
      <c r="AQ17" s="2">
        <v>5</v>
      </c>
      <c r="AR17" s="2">
        <v>0.0014539326344981361</v>
      </c>
      <c r="AS17" s="2">
        <v>3</v>
      </c>
      <c r="AT17" s="2">
        <v>0.04081619663890224</v>
      </c>
      <c r="AU17" s="2">
        <v>9</v>
      </c>
      <c r="AV17" s="2">
        <v>0.017104505497680864</v>
      </c>
      <c r="AW17" s="2">
        <v>3</v>
      </c>
      <c r="AX17" s="2">
        <v>0.007248562455249579</v>
      </c>
      <c r="AY17" s="2">
        <v>9</v>
      </c>
      <c r="AZ17" s="2">
        <v>0.0004207908192584125</v>
      </c>
      <c r="BA17" s="2">
        <v>9</v>
      </c>
      <c r="BB17" s="2">
        <v>0.008079646108559865</v>
      </c>
      <c r="BC17" s="2">
        <v>6</v>
      </c>
      <c r="BD17" s="2">
        <v>0.028638144503728535</v>
      </c>
      <c r="BE17" s="2">
        <v>2</v>
      </c>
      <c r="BF17" s="2">
        <v>0.024384421099834113</v>
      </c>
      <c r="BG17" s="2">
        <v>2</v>
      </c>
      <c r="BH17" s="2">
        <v>0.2583980206519863</v>
      </c>
      <c r="BI17" s="2">
        <v>2</v>
      </c>
      <c r="BJ17" s="2">
        <v>0.012021208096782645</v>
      </c>
      <c r="BK17" s="2">
        <v>2</v>
      </c>
      <c r="BL17" s="2">
        <v>0.5219014439865137</v>
      </c>
      <c r="BM17" s="2">
        <v>2</v>
      </c>
      <c r="BN17" s="2">
        <v>0.038499286094862716</v>
      </c>
      <c r="BO17" s="2">
        <v>2</v>
      </c>
      <c r="BP17" s="2">
        <v>1.2093386310553682</v>
      </c>
      <c r="BQ17" s="2">
        <v>1</v>
      </c>
      <c r="BR17" s="2">
        <v>0.049692934484971835</v>
      </c>
      <c r="BS17" s="2">
        <v>1</v>
      </c>
      <c r="BT17" s="2">
        <v>0.7455751605261725</v>
      </c>
      <c r="BU17" s="2">
        <v>1</v>
      </c>
      <c r="BV17" s="2">
        <v>0.18640660526520586</v>
      </c>
      <c r="BW17" s="2">
        <v>1</v>
      </c>
      <c r="BX17" s="2" t="s">
        <v>45</v>
      </c>
      <c r="BY17" s="2" t="s">
        <v>45</v>
      </c>
      <c r="BZ17" s="2" t="s">
        <v>45</v>
      </c>
      <c r="CA17" s="2" t="s">
        <v>45</v>
      </c>
      <c r="CB17" s="2">
        <v>0.7650470097611246</v>
      </c>
      <c r="CC17" s="2">
        <v>20</v>
      </c>
      <c r="CD17" s="2">
        <v>0.11168347409488752</v>
      </c>
      <c r="CE17" s="2">
        <v>20</v>
      </c>
      <c r="CF17" s="2">
        <v>1.8029461339841533</v>
      </c>
      <c r="CG17" s="2">
        <v>20</v>
      </c>
      <c r="CH17" s="2">
        <v>0.0010149085245260176</v>
      </c>
      <c r="CI17" s="2">
        <v>20</v>
      </c>
    </row>
    <row r="18" spans="1:87" s="3" customFormat="1" ht="13.5">
      <c r="A18" s="1">
        <v>1993</v>
      </c>
      <c r="B18" s="10">
        <v>0.04511792108588958</v>
      </c>
      <c r="C18" s="1">
        <v>7</v>
      </c>
      <c r="D18" s="1">
        <v>0.033902798611671975</v>
      </c>
      <c r="E18" s="1">
        <v>7</v>
      </c>
      <c r="F18" s="1">
        <v>0.11766350735926652</v>
      </c>
      <c r="G18" s="1">
        <v>8</v>
      </c>
      <c r="H18" s="1">
        <v>0.010004342062955262</v>
      </c>
      <c r="I18" s="1">
        <v>7</v>
      </c>
      <c r="J18" s="1">
        <v>0.4191739126960104</v>
      </c>
      <c r="K18" s="1">
        <v>7</v>
      </c>
      <c r="L18" s="1">
        <v>0.06373670788405894</v>
      </c>
      <c r="M18" s="1">
        <v>8</v>
      </c>
      <c r="N18" s="1">
        <v>0.2945430232042426</v>
      </c>
      <c r="O18" s="1">
        <v>43</v>
      </c>
      <c r="P18" s="1">
        <v>0.018859692356323465</v>
      </c>
      <c r="Q18" s="1">
        <v>42</v>
      </c>
      <c r="R18" s="1">
        <v>0.31585471962029843</v>
      </c>
      <c r="S18" s="1">
        <v>43</v>
      </c>
      <c r="T18" s="1">
        <v>0.0012584000932476436</v>
      </c>
      <c r="U18" s="1">
        <v>21</v>
      </c>
      <c r="V18" s="1">
        <v>0.0004252444988323664</v>
      </c>
      <c r="W18" s="1">
        <v>29</v>
      </c>
      <c r="X18" s="1">
        <v>0.0044499554859703866</v>
      </c>
      <c r="Y18" s="1">
        <v>31</v>
      </c>
      <c r="Z18" s="1">
        <v>0.10907061207490153</v>
      </c>
      <c r="AA18" s="1">
        <v>11</v>
      </c>
      <c r="AB18" s="1">
        <v>0.01952883114047992</v>
      </c>
      <c r="AC18" s="1">
        <v>11</v>
      </c>
      <c r="AD18" s="1">
        <v>0.019649969617329458</v>
      </c>
      <c r="AE18" s="1">
        <v>11</v>
      </c>
      <c r="AF18" s="1">
        <v>0.004834152771128187</v>
      </c>
      <c r="AG18" s="1">
        <v>11</v>
      </c>
      <c r="AH18" s="1">
        <v>0.09420868296129994</v>
      </c>
      <c r="AI18" s="1">
        <v>11</v>
      </c>
      <c r="AJ18" s="1">
        <v>0.10320524938405047</v>
      </c>
      <c r="AK18" s="1">
        <v>11</v>
      </c>
      <c r="AL18" s="1">
        <v>0.0012322043923184618</v>
      </c>
      <c r="AM18" s="1">
        <v>5</v>
      </c>
      <c r="AN18" s="1">
        <v>0.00022408110033645429</v>
      </c>
      <c r="AO18" s="1">
        <v>5</v>
      </c>
      <c r="AP18" s="1">
        <v>0.003164748542745685</v>
      </c>
      <c r="AQ18" s="1">
        <v>5</v>
      </c>
      <c r="AR18" s="1">
        <v>0.001554429705990866</v>
      </c>
      <c r="AS18" s="1">
        <v>5</v>
      </c>
      <c r="AT18" s="1">
        <v>0.03393952922712952</v>
      </c>
      <c r="AU18" s="1">
        <v>11</v>
      </c>
      <c r="AV18" s="1">
        <v>0.018285166959307594</v>
      </c>
      <c r="AW18" s="1">
        <v>5</v>
      </c>
      <c r="AX18" s="1">
        <v>0.007191520797041059</v>
      </c>
      <c r="AY18" s="1">
        <v>11</v>
      </c>
      <c r="AZ18" s="1">
        <v>0.0006177498341834091</v>
      </c>
      <c r="BA18" s="1">
        <v>11</v>
      </c>
      <c r="BB18" s="1">
        <v>0.009066062736673703</v>
      </c>
      <c r="BC18" s="1">
        <v>10</v>
      </c>
      <c r="BD18" s="1">
        <v>0.03628107365154039</v>
      </c>
      <c r="BE18" s="1">
        <v>2</v>
      </c>
      <c r="BF18" s="1">
        <v>0.037463516669162034</v>
      </c>
      <c r="BG18" s="1">
        <v>2</v>
      </c>
      <c r="BH18" s="1">
        <v>0.19428202813006093</v>
      </c>
      <c r="BI18" s="1">
        <v>2</v>
      </c>
      <c r="BJ18" s="1">
        <v>0.011369097761034308</v>
      </c>
      <c r="BK18" s="1">
        <v>2</v>
      </c>
      <c r="BL18" s="1">
        <v>0.33298401043515335</v>
      </c>
      <c r="BM18" s="1">
        <v>2</v>
      </c>
      <c r="BN18" s="1">
        <v>0.026391945493417012</v>
      </c>
      <c r="BO18" s="1">
        <v>2</v>
      </c>
      <c r="BP18" s="1">
        <v>1.2899612256809807</v>
      </c>
      <c r="BQ18" s="1">
        <v>1</v>
      </c>
      <c r="BR18" s="1">
        <v>0.05421047306565219</v>
      </c>
      <c r="BS18" s="1">
        <v>1</v>
      </c>
      <c r="BT18" s="1">
        <v>0.8946901689302112</v>
      </c>
      <c r="BU18" s="1">
        <v>1</v>
      </c>
      <c r="BV18" s="1">
        <v>0.17624290587430952</v>
      </c>
      <c r="BW18" s="1">
        <v>1</v>
      </c>
      <c r="BX18" s="1">
        <v>0.05122634207211635</v>
      </c>
      <c r="BY18" s="1">
        <v>1</v>
      </c>
      <c r="BZ18" s="1">
        <v>0.0873915778218745</v>
      </c>
      <c r="CA18" s="1">
        <v>1</v>
      </c>
      <c r="CB18" s="1">
        <v>0.6787907148137915</v>
      </c>
      <c r="CC18" s="1">
        <v>20</v>
      </c>
      <c r="CD18" s="1">
        <v>0.13418548467859917</v>
      </c>
      <c r="CE18" s="1">
        <v>20</v>
      </c>
      <c r="CF18" s="1">
        <v>1.8162806199302173</v>
      </c>
      <c r="CG18" s="1">
        <v>20</v>
      </c>
      <c r="CH18" s="1">
        <v>0.0039867870506866505</v>
      </c>
      <c r="CI18" s="1">
        <v>20</v>
      </c>
    </row>
    <row r="19" spans="1:87" s="3" customFormat="1" ht="13.5">
      <c r="A19" s="1">
        <v>1994</v>
      </c>
      <c r="B19" s="10">
        <v>0.03172169897261564</v>
      </c>
      <c r="C19" s="1">
        <v>9</v>
      </c>
      <c r="D19" s="1">
        <v>0.050475583220012596</v>
      </c>
      <c r="E19" s="1">
        <v>9</v>
      </c>
      <c r="F19" s="1">
        <v>0.1529184001862727</v>
      </c>
      <c r="G19" s="1">
        <v>9</v>
      </c>
      <c r="H19" s="1">
        <v>0.0072046115146961265</v>
      </c>
      <c r="I19" s="1">
        <v>10</v>
      </c>
      <c r="J19" s="1">
        <v>0.5375640447271206</v>
      </c>
      <c r="K19" s="1">
        <v>9</v>
      </c>
      <c r="L19" s="1">
        <v>0.08392958551779432</v>
      </c>
      <c r="M19" s="1">
        <v>9</v>
      </c>
      <c r="N19" s="1">
        <v>0.2531250371706844</v>
      </c>
      <c r="O19" s="1">
        <v>45</v>
      </c>
      <c r="P19" s="1">
        <v>0.01945586498312889</v>
      </c>
      <c r="Q19" s="1">
        <v>45</v>
      </c>
      <c r="R19" s="1">
        <v>0.2919600772527721</v>
      </c>
      <c r="S19" s="1">
        <v>45</v>
      </c>
      <c r="T19" s="1">
        <v>0.001252501851148431</v>
      </c>
      <c r="U19" s="1">
        <v>27</v>
      </c>
      <c r="V19" s="1">
        <v>0.0003602258530644455</v>
      </c>
      <c r="W19" s="1">
        <v>29</v>
      </c>
      <c r="X19" s="1">
        <v>0.005246982487231788</v>
      </c>
      <c r="Y19" s="1">
        <v>38</v>
      </c>
      <c r="Z19" s="1">
        <v>0.1269244725323002</v>
      </c>
      <c r="AA19" s="1">
        <v>6</v>
      </c>
      <c r="AB19" s="1">
        <v>0.03712344527664059</v>
      </c>
      <c r="AC19" s="1">
        <v>6</v>
      </c>
      <c r="AD19" s="1">
        <v>0.03910456522923617</v>
      </c>
      <c r="AE19" s="1">
        <v>6</v>
      </c>
      <c r="AF19" s="1">
        <v>0.005002587644350649</v>
      </c>
      <c r="AG19" s="1">
        <v>6</v>
      </c>
      <c r="AH19" s="1">
        <v>0.12249812670162047</v>
      </c>
      <c r="AI19" s="1">
        <v>7</v>
      </c>
      <c r="AJ19" s="1">
        <v>0.06288194213376908</v>
      </c>
      <c r="AK19" s="1">
        <v>6</v>
      </c>
      <c r="AL19" s="1">
        <v>0.0015085173937820192</v>
      </c>
      <c r="AM19" s="1">
        <v>3</v>
      </c>
      <c r="AN19" s="1">
        <v>0.00021244406834845046</v>
      </c>
      <c r="AO19" s="1">
        <v>3</v>
      </c>
      <c r="AP19" s="1">
        <v>0.0033945191719779023</v>
      </c>
      <c r="AQ19" s="1">
        <v>3</v>
      </c>
      <c r="AR19" s="1" t="s">
        <v>45</v>
      </c>
      <c r="AS19" s="1" t="s">
        <v>45</v>
      </c>
      <c r="AT19" s="1">
        <v>0.029661111777502316</v>
      </c>
      <c r="AU19" s="1">
        <v>6</v>
      </c>
      <c r="AV19" s="1" t="s">
        <v>45</v>
      </c>
      <c r="AW19" s="1" t="s">
        <v>45</v>
      </c>
      <c r="AX19" s="1">
        <v>0.004817276140806689</v>
      </c>
      <c r="AY19" s="1">
        <v>6</v>
      </c>
      <c r="AZ19" s="1">
        <v>0.00040264442055134154</v>
      </c>
      <c r="BA19" s="1">
        <v>6</v>
      </c>
      <c r="BB19" s="1">
        <v>0.0062447469982497535</v>
      </c>
      <c r="BC19" s="1">
        <v>5</v>
      </c>
      <c r="BD19" s="1">
        <v>0.024616124708661858</v>
      </c>
      <c r="BE19" s="1">
        <v>2</v>
      </c>
      <c r="BF19" s="1">
        <v>0.0173305021680268</v>
      </c>
      <c r="BG19" s="1">
        <v>2</v>
      </c>
      <c r="BH19" s="1">
        <v>0.16330101965101504</v>
      </c>
      <c r="BI19" s="1">
        <v>2</v>
      </c>
      <c r="BJ19" s="1">
        <v>0.008368602195491999</v>
      </c>
      <c r="BK19" s="1">
        <v>2</v>
      </c>
      <c r="BL19" s="1">
        <v>0.3254960896670465</v>
      </c>
      <c r="BM19" s="1">
        <v>2</v>
      </c>
      <c r="BN19" s="1">
        <v>0.029536214739841256</v>
      </c>
      <c r="BO19" s="1">
        <v>2</v>
      </c>
      <c r="BP19" s="1">
        <v>0.8062257540369128</v>
      </c>
      <c r="BQ19" s="1">
        <v>1</v>
      </c>
      <c r="BR19" s="1">
        <v>0.040206102455794215</v>
      </c>
      <c r="BS19" s="1">
        <v>1</v>
      </c>
      <c r="BT19" s="1">
        <v>0.6958701379738284</v>
      </c>
      <c r="BU19" s="1">
        <v>1</v>
      </c>
      <c r="BV19" s="1">
        <v>0.29366610298988544</v>
      </c>
      <c r="BW19" s="1">
        <v>1</v>
      </c>
      <c r="BX19" s="1">
        <v>0.06761877016119608</v>
      </c>
      <c r="BY19" s="1">
        <v>1</v>
      </c>
      <c r="BZ19" s="1">
        <v>0.05979423601415115</v>
      </c>
      <c r="CA19" s="1">
        <v>1</v>
      </c>
      <c r="CB19" s="1">
        <v>0.647453302287268</v>
      </c>
      <c r="CC19" s="1">
        <v>20</v>
      </c>
      <c r="CD19" s="1">
        <v>0.11989880834713057</v>
      </c>
      <c r="CE19" s="1">
        <v>20</v>
      </c>
      <c r="CF19" s="1">
        <v>1.718508633467798</v>
      </c>
      <c r="CG19" s="1">
        <v>20</v>
      </c>
      <c r="CH19" s="1">
        <v>0.0012207686313620767</v>
      </c>
      <c r="CI19" s="1">
        <v>20</v>
      </c>
    </row>
    <row r="20" spans="1:87" s="3" customFormat="1" ht="13.5">
      <c r="A20" s="1">
        <v>1995</v>
      </c>
      <c r="B20" s="10">
        <v>0.03231457113307452</v>
      </c>
      <c r="C20" s="1">
        <v>9</v>
      </c>
      <c r="D20" s="1">
        <v>0.028888522166344688</v>
      </c>
      <c r="E20" s="1">
        <v>9</v>
      </c>
      <c r="F20" s="1">
        <v>0.07961167192965579</v>
      </c>
      <c r="G20" s="1">
        <v>9</v>
      </c>
      <c r="H20" s="1">
        <v>0.004905764745597824</v>
      </c>
      <c r="I20" s="1">
        <v>9</v>
      </c>
      <c r="J20" s="1">
        <v>0.5270891701376273</v>
      </c>
      <c r="K20" s="1">
        <v>9</v>
      </c>
      <c r="L20" s="1">
        <v>0.07226416429393798</v>
      </c>
      <c r="M20" s="1">
        <v>9</v>
      </c>
      <c r="N20" s="1">
        <v>0.25704468752903475</v>
      </c>
      <c r="O20" s="1">
        <v>50</v>
      </c>
      <c r="P20" s="1">
        <v>0.017556342426679635</v>
      </c>
      <c r="Q20" s="1">
        <v>50</v>
      </c>
      <c r="R20" s="1">
        <v>0.27291171493373745</v>
      </c>
      <c r="S20" s="1">
        <v>50</v>
      </c>
      <c r="T20" s="1">
        <v>0.0011012523866210295</v>
      </c>
      <c r="U20" s="1">
        <v>29</v>
      </c>
      <c r="V20" s="1">
        <v>0.0003458874977387627</v>
      </c>
      <c r="W20" s="1">
        <v>29</v>
      </c>
      <c r="X20" s="1">
        <v>0.004896611598806291</v>
      </c>
      <c r="Y20" s="1">
        <v>39</v>
      </c>
      <c r="Z20" s="1">
        <v>0.0900701252376955</v>
      </c>
      <c r="AA20" s="1">
        <v>8</v>
      </c>
      <c r="AB20" s="1">
        <v>0.01702069489052046</v>
      </c>
      <c r="AC20" s="1">
        <v>8</v>
      </c>
      <c r="AD20" s="1">
        <v>0.02302341576673899</v>
      </c>
      <c r="AE20" s="1">
        <v>8</v>
      </c>
      <c r="AF20" s="1">
        <v>0.0042188245940601434</v>
      </c>
      <c r="AG20" s="1">
        <v>8</v>
      </c>
      <c r="AH20" s="1">
        <v>0.11398311096700302</v>
      </c>
      <c r="AI20" s="1">
        <v>10</v>
      </c>
      <c r="AJ20" s="1">
        <v>0.060438413919836675</v>
      </c>
      <c r="AK20" s="1">
        <v>8</v>
      </c>
      <c r="AL20" s="1">
        <v>0.0020301042301323615</v>
      </c>
      <c r="AM20" s="1">
        <v>5</v>
      </c>
      <c r="AN20" s="1">
        <v>0.0004063505502747432</v>
      </c>
      <c r="AO20" s="1">
        <v>5</v>
      </c>
      <c r="AP20" s="1">
        <v>0.0041603362973352265</v>
      </c>
      <c r="AQ20" s="1">
        <v>5</v>
      </c>
      <c r="AR20" s="1">
        <v>0.0026419709307372455</v>
      </c>
      <c r="AS20" s="1">
        <v>3</v>
      </c>
      <c r="AT20" s="1">
        <v>0.04265103845367666</v>
      </c>
      <c r="AU20" s="1">
        <v>9</v>
      </c>
      <c r="AV20" s="1">
        <v>0.025178855942228275</v>
      </c>
      <c r="AW20" s="1">
        <v>3</v>
      </c>
      <c r="AX20" s="1">
        <v>0.005619512830843587</v>
      </c>
      <c r="AY20" s="1">
        <v>6</v>
      </c>
      <c r="AZ20" s="1">
        <v>0.00040470607922557387</v>
      </c>
      <c r="BA20" s="1">
        <v>9</v>
      </c>
      <c r="BB20" s="1">
        <v>0.00720918761872353</v>
      </c>
      <c r="BC20" s="1">
        <v>5</v>
      </c>
      <c r="BD20" s="1">
        <v>0.039332743813135895</v>
      </c>
      <c r="BE20" s="1">
        <v>2</v>
      </c>
      <c r="BF20" s="1">
        <v>0.022342307642255248</v>
      </c>
      <c r="BG20" s="1">
        <v>2</v>
      </c>
      <c r="BH20" s="1">
        <v>0.2056315246094315</v>
      </c>
      <c r="BI20" s="1">
        <v>2</v>
      </c>
      <c r="BJ20" s="1">
        <v>0.007744619115770271</v>
      </c>
      <c r="BK20" s="1">
        <v>2</v>
      </c>
      <c r="BL20" s="1">
        <v>0.40835453760475204</v>
      </c>
      <c r="BM20" s="1">
        <v>2</v>
      </c>
      <c r="BN20" s="1">
        <v>0.041495933574909404</v>
      </c>
      <c r="BO20" s="1">
        <v>2</v>
      </c>
      <c r="BP20" s="1">
        <v>0.6449806128404898</v>
      </c>
      <c r="BQ20" s="1">
        <v>2</v>
      </c>
      <c r="BR20" s="1">
        <v>0.044271886168657806</v>
      </c>
      <c r="BS20" s="1">
        <v>2</v>
      </c>
      <c r="BT20" s="1">
        <v>0.8449852056308578</v>
      </c>
      <c r="BU20" s="1">
        <v>2</v>
      </c>
      <c r="BV20" s="1" t="s">
        <v>45</v>
      </c>
      <c r="BW20" s="1" t="s">
        <v>45</v>
      </c>
      <c r="BX20" s="1" t="s">
        <v>45</v>
      </c>
      <c r="BY20" s="1" t="s">
        <v>45</v>
      </c>
      <c r="BZ20" s="1" t="s">
        <v>45</v>
      </c>
      <c r="CA20" s="1" t="s">
        <v>45</v>
      </c>
      <c r="CB20" s="1">
        <v>0.6631317615579507</v>
      </c>
      <c r="CC20" s="1">
        <v>20</v>
      </c>
      <c r="CD20" s="1">
        <v>0.1118899178867582</v>
      </c>
      <c r="CE20" s="1">
        <v>20</v>
      </c>
      <c r="CF20" s="1">
        <v>1.8124043874934392</v>
      </c>
      <c r="CG20" s="1">
        <v>20</v>
      </c>
      <c r="CH20" s="1">
        <v>0.0018842108811125138</v>
      </c>
      <c r="CI20" s="1">
        <v>20</v>
      </c>
    </row>
    <row r="21" spans="1:87" s="3" customFormat="1" ht="13.5">
      <c r="A21" s="1">
        <v>1996</v>
      </c>
      <c r="B21" s="10">
        <v>0.05936239848558835</v>
      </c>
      <c r="C21" s="1">
        <v>6</v>
      </c>
      <c r="D21" s="1">
        <v>0.04358973049427629</v>
      </c>
      <c r="E21" s="1">
        <v>6</v>
      </c>
      <c r="F21" s="1">
        <v>0.20871418904952002</v>
      </c>
      <c r="G21" s="1">
        <v>7</v>
      </c>
      <c r="H21" s="1">
        <v>0.010039247785907477</v>
      </c>
      <c r="I21" s="1">
        <v>7</v>
      </c>
      <c r="J21" s="1">
        <v>0.6248437654485263</v>
      </c>
      <c r="K21" s="1">
        <v>5</v>
      </c>
      <c r="L21" s="1">
        <v>0.06978488507975486</v>
      </c>
      <c r="M21" s="1">
        <v>7</v>
      </c>
      <c r="N21" s="1">
        <v>0.23609776455990944</v>
      </c>
      <c r="O21" s="1">
        <v>45</v>
      </c>
      <c r="P21" s="1">
        <v>0.01765252150030821</v>
      </c>
      <c r="Q21" s="1">
        <v>45</v>
      </c>
      <c r="R21" s="1">
        <v>0.267439541379509</v>
      </c>
      <c r="S21" s="1">
        <v>45</v>
      </c>
      <c r="T21" s="1">
        <v>0.0006722723478166887</v>
      </c>
      <c r="U21" s="1">
        <v>21</v>
      </c>
      <c r="V21" s="1">
        <v>0.00018538161506787546</v>
      </c>
      <c r="W21" s="1">
        <v>37</v>
      </c>
      <c r="X21" s="1">
        <v>0.00482368487383697</v>
      </c>
      <c r="Y21" s="1">
        <v>38</v>
      </c>
      <c r="Z21" s="1">
        <v>0.12996024536821466</v>
      </c>
      <c r="AA21" s="1">
        <v>9</v>
      </c>
      <c r="AB21" s="1">
        <v>0.07667329637280654</v>
      </c>
      <c r="AC21" s="1">
        <v>9</v>
      </c>
      <c r="AD21" s="1">
        <v>0.022047885965279974</v>
      </c>
      <c r="AE21" s="1">
        <v>9</v>
      </c>
      <c r="AF21" s="1">
        <v>0.004585924344731241</v>
      </c>
      <c r="AG21" s="1">
        <v>9</v>
      </c>
      <c r="AH21" s="1">
        <v>0.09981583920248939</v>
      </c>
      <c r="AI21" s="1">
        <v>10</v>
      </c>
      <c r="AJ21" s="1">
        <v>0.10481986416687113</v>
      </c>
      <c r="AK21" s="1">
        <v>9</v>
      </c>
      <c r="AL21" s="1">
        <v>0.00175158338914273</v>
      </c>
      <c r="AM21" s="1">
        <v>4</v>
      </c>
      <c r="AN21" s="1">
        <v>0.0001848764506804026</v>
      </c>
      <c r="AO21" s="1">
        <v>4</v>
      </c>
      <c r="AP21" s="1">
        <v>0.0038278034292373343</v>
      </c>
      <c r="AQ21" s="1">
        <v>3</v>
      </c>
      <c r="AR21" s="1">
        <v>0.00212887606012927</v>
      </c>
      <c r="AS21" s="1">
        <v>4</v>
      </c>
      <c r="AT21" s="1">
        <v>0.03672235998922767</v>
      </c>
      <c r="AU21" s="1">
        <v>8</v>
      </c>
      <c r="AV21" s="1">
        <v>0.017726757026971122</v>
      </c>
      <c r="AW21" s="1">
        <v>4</v>
      </c>
      <c r="AX21" s="1">
        <v>0.0033376746700642525</v>
      </c>
      <c r="AY21" s="1">
        <v>4</v>
      </c>
      <c r="AZ21" s="1">
        <v>0.0003060081628788668</v>
      </c>
      <c r="BA21" s="1">
        <v>8</v>
      </c>
      <c r="BB21" s="1">
        <v>0.006974668292378908</v>
      </c>
      <c r="BC21" s="1">
        <v>8</v>
      </c>
      <c r="BD21" s="1">
        <v>0.05008622490596226</v>
      </c>
      <c r="BE21" s="1">
        <v>1</v>
      </c>
      <c r="BF21" s="1">
        <v>0.01971486582990379</v>
      </c>
      <c r="BG21" s="1">
        <v>1</v>
      </c>
      <c r="BH21" s="1">
        <v>0.16729538575862848</v>
      </c>
      <c r="BI21" s="1">
        <v>2</v>
      </c>
      <c r="BJ21" s="1">
        <v>0.007038349538035363</v>
      </c>
      <c r="BK21" s="1">
        <v>2</v>
      </c>
      <c r="BL21" s="1">
        <v>0.514546341778031</v>
      </c>
      <c r="BM21" s="1">
        <v>2</v>
      </c>
      <c r="BN21" s="1">
        <v>0.04763780701734476</v>
      </c>
      <c r="BO21" s="1">
        <v>2</v>
      </c>
      <c r="BP21" s="1">
        <v>0.8062257540369128</v>
      </c>
      <c r="BQ21" s="1">
        <v>1</v>
      </c>
      <c r="BR21" s="1">
        <v>0.05421047306565219</v>
      </c>
      <c r="BS21" s="1">
        <v>1</v>
      </c>
      <c r="BT21" s="1">
        <v>0.6958701379738285</v>
      </c>
      <c r="BU21" s="1">
        <v>1</v>
      </c>
      <c r="BV21" s="1">
        <v>0.3031810380595687</v>
      </c>
      <c r="BW21" s="1">
        <v>1</v>
      </c>
      <c r="BX21" s="1">
        <v>0.13421301141995357</v>
      </c>
      <c r="BY21" s="1">
        <v>1</v>
      </c>
      <c r="BZ21" s="1">
        <v>0.055194680188509634</v>
      </c>
      <c r="CA21" s="1">
        <v>1</v>
      </c>
      <c r="CB21" s="1">
        <v>0.6687315937934653</v>
      </c>
      <c r="CC21" s="1">
        <v>19</v>
      </c>
      <c r="CD21" s="1">
        <v>0.11453233586443903</v>
      </c>
      <c r="CE21" s="1">
        <v>19</v>
      </c>
      <c r="CF21" s="1">
        <v>1.903613265057096</v>
      </c>
      <c r="CG21" s="1">
        <v>19</v>
      </c>
      <c r="CH21" s="1">
        <v>0.000501809827145588</v>
      </c>
      <c r="CI21" s="1">
        <v>18</v>
      </c>
    </row>
    <row r="22" spans="1:87" s="3" customFormat="1" ht="13.5">
      <c r="A22" s="1">
        <v>1997</v>
      </c>
      <c r="B22" s="10">
        <v>0.05880402368104362</v>
      </c>
      <c r="C22" s="1">
        <v>8</v>
      </c>
      <c r="D22" s="1">
        <v>0.047821984733939914</v>
      </c>
      <c r="E22" s="1">
        <v>8</v>
      </c>
      <c r="F22" s="1">
        <v>0.27691972142480736</v>
      </c>
      <c r="G22" s="1">
        <v>8</v>
      </c>
      <c r="H22" s="1">
        <v>0.0069908064566347634</v>
      </c>
      <c r="I22" s="1">
        <v>8</v>
      </c>
      <c r="J22" s="1">
        <v>0.6007150053796245</v>
      </c>
      <c r="K22" s="1">
        <v>8</v>
      </c>
      <c r="L22" s="1">
        <v>0.10122425247133901</v>
      </c>
      <c r="M22" s="1">
        <v>8</v>
      </c>
      <c r="N22" s="1">
        <v>0.21059558484798363</v>
      </c>
      <c r="O22" s="1">
        <v>36</v>
      </c>
      <c r="P22" s="1">
        <v>0.01759690048224615</v>
      </c>
      <c r="Q22" s="1">
        <v>36</v>
      </c>
      <c r="R22" s="1">
        <v>0.23616812509891308</v>
      </c>
      <c r="S22" s="1">
        <v>36</v>
      </c>
      <c r="T22" s="1">
        <v>0.0011193570327919149</v>
      </c>
      <c r="U22" s="1">
        <v>30</v>
      </c>
      <c r="V22" s="1">
        <v>0.0003584365952938838</v>
      </c>
      <c r="W22" s="1">
        <v>30</v>
      </c>
      <c r="X22" s="1">
        <v>0.0046426966661866215</v>
      </c>
      <c r="Y22" s="1">
        <v>36</v>
      </c>
      <c r="Z22" s="1">
        <v>0.05854186925835153</v>
      </c>
      <c r="AA22" s="1">
        <v>8</v>
      </c>
      <c r="AB22" s="1">
        <v>0.06702805020210492</v>
      </c>
      <c r="AC22" s="1">
        <v>8</v>
      </c>
      <c r="AD22" s="1">
        <v>0.030266699311301614</v>
      </c>
      <c r="AE22" s="1">
        <v>8</v>
      </c>
      <c r="AF22" s="1">
        <v>0.006409377251144418</v>
      </c>
      <c r="AG22" s="1">
        <v>8</v>
      </c>
      <c r="AH22" s="1">
        <v>0.10964419785540368</v>
      </c>
      <c r="AI22" s="1">
        <v>8</v>
      </c>
      <c r="AJ22" s="1">
        <v>0.08714816010534422</v>
      </c>
      <c r="AK22" s="1">
        <v>8</v>
      </c>
      <c r="AL22" s="1">
        <v>0.0016440132897301996</v>
      </c>
      <c r="AM22" s="1">
        <v>2</v>
      </c>
      <c r="AN22" s="1">
        <v>0.00023445573293972362</v>
      </c>
      <c r="AO22" s="1">
        <v>2</v>
      </c>
      <c r="AP22" s="1">
        <v>0.003524467405979008</v>
      </c>
      <c r="AQ22" s="1">
        <v>2</v>
      </c>
      <c r="AR22" s="1">
        <v>0.0024420332345763125</v>
      </c>
      <c r="AS22" s="1">
        <v>4</v>
      </c>
      <c r="AT22" s="1">
        <v>0.031067194462570287</v>
      </c>
      <c r="AU22" s="1">
        <v>7</v>
      </c>
      <c r="AV22" s="1">
        <v>0.020769709771580092</v>
      </c>
      <c r="AW22" s="1">
        <v>4</v>
      </c>
      <c r="AX22" s="1">
        <v>0.006475380948340942</v>
      </c>
      <c r="AY22" s="1">
        <v>3</v>
      </c>
      <c r="AZ22" s="1">
        <v>0.0007700630924612547</v>
      </c>
      <c r="BA22" s="1">
        <v>3</v>
      </c>
      <c r="BB22" s="1">
        <v>0.007638244644124575</v>
      </c>
      <c r="BC22" s="1">
        <v>3</v>
      </c>
      <c r="BD22" s="1" t="s">
        <v>45</v>
      </c>
      <c r="BE22" s="1" t="s">
        <v>45</v>
      </c>
      <c r="BF22" s="1" t="s">
        <v>45</v>
      </c>
      <c r="BG22" s="1" t="s">
        <v>45</v>
      </c>
      <c r="BH22" s="1">
        <v>0.7451745595404344</v>
      </c>
      <c r="BI22" s="1">
        <v>2</v>
      </c>
      <c r="BJ22" s="1">
        <v>0.046738024997094695</v>
      </c>
      <c r="BK22" s="1">
        <v>2</v>
      </c>
      <c r="BL22" s="1">
        <v>1.1623004114334583</v>
      </c>
      <c r="BM22" s="1">
        <v>2</v>
      </c>
      <c r="BN22" s="1" t="s">
        <v>45</v>
      </c>
      <c r="BO22" s="1" t="s">
        <v>45</v>
      </c>
      <c r="BP22" s="1" t="s">
        <v>45</v>
      </c>
      <c r="BQ22" s="1" t="s">
        <v>45</v>
      </c>
      <c r="BR22" s="1" t="s">
        <v>45</v>
      </c>
      <c r="BS22" s="1" t="s">
        <v>45</v>
      </c>
      <c r="BT22" s="1" t="s">
        <v>45</v>
      </c>
      <c r="BU22" s="1" t="s">
        <v>45</v>
      </c>
      <c r="BV22" s="1">
        <v>0.1850908276163494</v>
      </c>
      <c r="BW22" s="1">
        <v>1</v>
      </c>
      <c r="BX22" s="1">
        <v>0.13731666272704368</v>
      </c>
      <c r="BY22" s="1">
        <v>1</v>
      </c>
      <c r="BZ22" s="1">
        <v>0.10870612774282527</v>
      </c>
      <c r="CA22" s="1">
        <v>1</v>
      </c>
      <c r="CB22" s="1">
        <v>0.6988354417324226</v>
      </c>
      <c r="CC22" s="1">
        <v>18</v>
      </c>
      <c r="CD22" s="1">
        <v>0.1372891730045435</v>
      </c>
      <c r="CE22" s="1">
        <v>18</v>
      </c>
      <c r="CF22" s="1">
        <v>1.482392252918814</v>
      </c>
      <c r="CG22" s="1">
        <v>18</v>
      </c>
      <c r="CH22" s="1">
        <v>0.0022545370411047763</v>
      </c>
      <c r="CI22" s="1">
        <v>18</v>
      </c>
    </row>
    <row r="23" spans="1:87" s="3" customFormat="1" ht="13.5">
      <c r="A23" s="1">
        <v>1998</v>
      </c>
      <c r="B23" s="10">
        <v>0.042284099833596094</v>
      </c>
      <c r="C23" s="1">
        <v>9</v>
      </c>
      <c r="D23" s="1">
        <v>0.044422109592884194</v>
      </c>
      <c r="E23" s="1">
        <v>9</v>
      </c>
      <c r="F23" s="1">
        <v>0.15030132752542116</v>
      </c>
      <c r="G23" s="1">
        <v>9</v>
      </c>
      <c r="H23" s="1">
        <v>0.010143836892278008</v>
      </c>
      <c r="I23" s="1">
        <v>9</v>
      </c>
      <c r="J23" s="1">
        <v>0.5371790198635645</v>
      </c>
      <c r="K23" s="1">
        <v>10</v>
      </c>
      <c r="L23" s="1">
        <v>0.08350129368586677</v>
      </c>
      <c r="M23" s="1">
        <v>9</v>
      </c>
      <c r="N23" s="1">
        <v>0.19193821282710252</v>
      </c>
      <c r="O23" s="1">
        <v>34</v>
      </c>
      <c r="P23" s="1">
        <v>0.017596703078788856</v>
      </c>
      <c r="Q23" s="1">
        <v>34</v>
      </c>
      <c r="R23" s="1">
        <v>0.24361499515548862</v>
      </c>
      <c r="S23" s="1">
        <v>27</v>
      </c>
      <c r="T23" s="1">
        <v>0.001771798275453593</v>
      </c>
      <c r="U23" s="1">
        <v>21</v>
      </c>
      <c r="V23" s="1">
        <v>0.0005397079210933825</v>
      </c>
      <c r="W23" s="1">
        <v>15</v>
      </c>
      <c r="X23" s="1">
        <v>0.004668996869658115</v>
      </c>
      <c r="Y23" s="1">
        <v>27</v>
      </c>
      <c r="Z23" s="1">
        <v>0.10416851708484741</v>
      </c>
      <c r="AA23" s="1">
        <v>4</v>
      </c>
      <c r="AB23" s="1">
        <v>0.04241462309066019</v>
      </c>
      <c r="AC23" s="1">
        <v>4</v>
      </c>
      <c r="AD23" s="1">
        <v>0.02529221866081088</v>
      </c>
      <c r="AE23" s="1">
        <v>4</v>
      </c>
      <c r="AF23" s="1">
        <v>0.0027991279395649955</v>
      </c>
      <c r="AG23" s="1">
        <v>4</v>
      </c>
      <c r="AH23" s="1">
        <v>0.09459934959544014</v>
      </c>
      <c r="AI23" s="1">
        <v>4</v>
      </c>
      <c r="AJ23" s="1">
        <v>0.08837417222579483</v>
      </c>
      <c r="AK23" s="1">
        <v>4</v>
      </c>
      <c r="AL23" s="1">
        <v>0.0014771033503569297</v>
      </c>
      <c r="AM23" s="1">
        <v>4</v>
      </c>
      <c r="AN23" s="1">
        <v>0.00022017536382004416</v>
      </c>
      <c r="AO23" s="1">
        <v>4</v>
      </c>
      <c r="AP23" s="1">
        <v>0.004649770605691236</v>
      </c>
      <c r="AQ23" s="1">
        <v>4</v>
      </c>
      <c r="AR23" s="1" t="s">
        <v>45</v>
      </c>
      <c r="AS23" s="1" t="s">
        <v>45</v>
      </c>
      <c r="AT23" s="1">
        <v>0.028917820417911445</v>
      </c>
      <c r="AU23" s="1">
        <v>7</v>
      </c>
      <c r="AV23" s="1" t="s">
        <v>45</v>
      </c>
      <c r="AW23" s="1" t="s">
        <v>45</v>
      </c>
      <c r="AX23" s="1">
        <v>0.006769462685239107</v>
      </c>
      <c r="AY23" s="1">
        <v>7</v>
      </c>
      <c r="AZ23" s="1">
        <v>0.0005711032969057883</v>
      </c>
      <c r="BA23" s="1">
        <v>7</v>
      </c>
      <c r="BB23" s="1">
        <v>0.00932230790828526</v>
      </c>
      <c r="BC23" s="1">
        <v>7</v>
      </c>
      <c r="BD23" s="1" t="s">
        <v>45</v>
      </c>
      <c r="BE23" s="1" t="s">
        <v>45</v>
      </c>
      <c r="BF23" s="1" t="s">
        <v>45</v>
      </c>
      <c r="BG23" s="1" t="s">
        <v>45</v>
      </c>
      <c r="BH23" s="1">
        <v>1.0834457667913275</v>
      </c>
      <c r="BI23" s="1">
        <v>2</v>
      </c>
      <c r="BJ23" s="1">
        <v>0.030033133933950313</v>
      </c>
      <c r="BK23" s="1">
        <v>2</v>
      </c>
      <c r="BL23" s="1">
        <v>1.3370289196557232</v>
      </c>
      <c r="BM23" s="1">
        <v>2</v>
      </c>
      <c r="BN23" s="1" t="s">
        <v>45</v>
      </c>
      <c r="BO23" s="1" t="s">
        <v>45</v>
      </c>
      <c r="BP23" s="1">
        <v>0.5928860282924724</v>
      </c>
      <c r="BQ23" s="1">
        <v>1</v>
      </c>
      <c r="BR23" s="1">
        <v>0.05533985977239273</v>
      </c>
      <c r="BS23" s="1">
        <v>1</v>
      </c>
      <c r="BT23" s="1">
        <v>0.8127953467124278</v>
      </c>
      <c r="BU23" s="1">
        <v>1</v>
      </c>
      <c r="BV23" s="1" t="s">
        <v>45</v>
      </c>
      <c r="BW23" s="1" t="s">
        <v>45</v>
      </c>
      <c r="BX23" s="1" t="s">
        <v>45</v>
      </c>
      <c r="BY23" s="1" t="s">
        <v>45</v>
      </c>
      <c r="BZ23" s="1" t="s">
        <v>45</v>
      </c>
      <c r="CA23" s="1" t="s">
        <v>45</v>
      </c>
      <c r="CB23" s="1">
        <v>0.688145356869492</v>
      </c>
      <c r="CC23" s="1">
        <v>16</v>
      </c>
      <c r="CD23" s="1">
        <v>0.13791291858138782</v>
      </c>
      <c r="CE23" s="1">
        <v>16</v>
      </c>
      <c r="CF23" s="1">
        <v>1.6311671621129946</v>
      </c>
      <c r="CG23" s="1">
        <v>16</v>
      </c>
      <c r="CH23" s="1" t="s">
        <v>45</v>
      </c>
      <c r="CI23" s="1" t="s">
        <v>45</v>
      </c>
    </row>
    <row r="24" spans="1:87" s="3" customFormat="1" ht="13.5">
      <c r="A24" s="1">
        <v>1999</v>
      </c>
      <c r="B24" s="10">
        <v>0.06794757265509387</v>
      </c>
      <c r="C24" s="1">
        <v>8</v>
      </c>
      <c r="D24" s="1">
        <v>0.05056387780626651</v>
      </c>
      <c r="E24" s="1">
        <v>8</v>
      </c>
      <c r="F24" s="1">
        <v>0.13628549632647405</v>
      </c>
      <c r="G24" s="1">
        <v>8</v>
      </c>
      <c r="H24" s="1">
        <v>0.005420081819509634</v>
      </c>
      <c r="I24" s="1">
        <v>8</v>
      </c>
      <c r="J24" s="1">
        <v>0.5591453739734241</v>
      </c>
      <c r="K24" s="1">
        <v>8</v>
      </c>
      <c r="L24" s="1">
        <v>0.07187240316382382</v>
      </c>
      <c r="M24" s="1">
        <v>8</v>
      </c>
      <c r="N24" s="1">
        <v>0.23996628956853716</v>
      </c>
      <c r="O24" s="1">
        <v>32</v>
      </c>
      <c r="P24" s="1">
        <v>0.022473319165844084</v>
      </c>
      <c r="Q24" s="1">
        <v>32</v>
      </c>
      <c r="R24" s="1">
        <v>0.202685918530604</v>
      </c>
      <c r="S24" s="1">
        <v>28</v>
      </c>
      <c r="T24" s="1">
        <v>0.00114309590120929</v>
      </c>
      <c r="U24" s="1">
        <v>26</v>
      </c>
      <c r="V24" s="1">
        <v>0.000257643521695011</v>
      </c>
      <c r="W24" s="1">
        <v>26</v>
      </c>
      <c r="X24" s="1">
        <v>0.00417781160606139</v>
      </c>
      <c r="Y24" s="1">
        <v>32</v>
      </c>
      <c r="Z24" s="1">
        <v>0.09248795692568276</v>
      </c>
      <c r="AA24" s="1">
        <v>3</v>
      </c>
      <c r="AB24" s="1">
        <v>0.0473480201420353</v>
      </c>
      <c r="AC24" s="1">
        <v>3</v>
      </c>
      <c r="AD24" s="1">
        <v>0.025080106048279142</v>
      </c>
      <c r="AE24" s="1">
        <v>3</v>
      </c>
      <c r="AF24" s="1">
        <v>0.003036502948144868</v>
      </c>
      <c r="AG24" s="1">
        <v>3</v>
      </c>
      <c r="AH24" s="1">
        <v>0.10275869296265823</v>
      </c>
      <c r="AI24" s="1">
        <v>3</v>
      </c>
      <c r="AJ24" s="1">
        <v>0.08501202642873339</v>
      </c>
      <c r="AK24" s="1">
        <v>3</v>
      </c>
      <c r="AL24" s="1">
        <v>0.0017234338758817286</v>
      </c>
      <c r="AM24" s="1">
        <v>3</v>
      </c>
      <c r="AN24" s="1">
        <v>0.00020406995098511444</v>
      </c>
      <c r="AO24" s="1">
        <v>3</v>
      </c>
      <c r="AP24" s="1">
        <v>0.005246096836466204</v>
      </c>
      <c r="AQ24" s="1">
        <v>3</v>
      </c>
      <c r="AR24" s="1" t="s">
        <v>45</v>
      </c>
      <c r="AS24" s="1" t="s">
        <v>45</v>
      </c>
      <c r="AT24" s="1">
        <v>0.0311140915150233</v>
      </c>
      <c r="AU24" s="1">
        <v>6</v>
      </c>
      <c r="AV24" s="1" t="s">
        <v>45</v>
      </c>
      <c r="AW24" s="1" t="s">
        <v>45</v>
      </c>
      <c r="AX24" s="1">
        <v>0.007705905805601198</v>
      </c>
      <c r="AY24" s="1">
        <v>6</v>
      </c>
      <c r="AZ24" s="1">
        <v>0.0006039344399780064</v>
      </c>
      <c r="BA24" s="1">
        <v>6</v>
      </c>
      <c r="BB24" s="1">
        <v>0.009221033133401718</v>
      </c>
      <c r="BC24" s="1">
        <v>6</v>
      </c>
      <c r="BD24" s="1" t="s">
        <v>45</v>
      </c>
      <c r="BE24" s="1" t="s">
        <v>45</v>
      </c>
      <c r="BF24" s="1" t="s">
        <v>45</v>
      </c>
      <c r="BG24" s="1" t="s">
        <v>45</v>
      </c>
      <c r="BH24" s="1">
        <v>1.201432419254387</v>
      </c>
      <c r="BI24" s="1">
        <v>2</v>
      </c>
      <c r="BJ24" s="1">
        <v>0.024932511442660073</v>
      </c>
      <c r="BK24" s="1">
        <v>2</v>
      </c>
      <c r="BL24" s="1">
        <v>1.4340552741316202</v>
      </c>
      <c r="BM24" s="1">
        <v>2</v>
      </c>
      <c r="BN24" s="1" t="s">
        <v>45</v>
      </c>
      <c r="BO24" s="1" t="s">
        <v>45</v>
      </c>
      <c r="BP24" s="1" t="s">
        <v>45</v>
      </c>
      <c r="BQ24" s="1" t="s">
        <v>45</v>
      </c>
      <c r="BR24" s="1" t="s">
        <v>45</v>
      </c>
      <c r="BS24" s="1" t="s">
        <v>45</v>
      </c>
      <c r="BT24" s="1" t="s">
        <v>45</v>
      </c>
      <c r="BU24" s="1" t="s">
        <v>45</v>
      </c>
      <c r="BV24" s="1" t="s">
        <v>45</v>
      </c>
      <c r="BW24" s="1" t="s">
        <v>45</v>
      </c>
      <c r="BX24" s="1" t="s">
        <v>45</v>
      </c>
      <c r="BY24" s="1" t="s">
        <v>45</v>
      </c>
      <c r="BZ24" s="1" t="s">
        <v>45</v>
      </c>
      <c r="CA24" s="1" t="s">
        <v>45</v>
      </c>
      <c r="CB24" s="1">
        <v>0.6987373171548706</v>
      </c>
      <c r="CC24" s="1">
        <v>16</v>
      </c>
      <c r="CD24" s="1">
        <v>0.1396285012713543</v>
      </c>
      <c r="CE24" s="1">
        <v>16</v>
      </c>
      <c r="CF24" s="1">
        <v>1.3966786293930058</v>
      </c>
      <c r="CG24" s="1">
        <v>16</v>
      </c>
      <c r="CH24" s="1">
        <v>0.0014814234713943061</v>
      </c>
      <c r="CI24" s="1">
        <v>16</v>
      </c>
    </row>
    <row r="25" spans="1:87" s="3" customFormat="1" ht="13.5">
      <c r="A25" s="1">
        <v>2000</v>
      </c>
      <c r="B25" s="10">
        <v>0.06534888382181117</v>
      </c>
      <c r="C25" s="1">
        <v>8</v>
      </c>
      <c r="D25" s="1">
        <v>0.0661684756385716</v>
      </c>
      <c r="E25" s="1">
        <v>8</v>
      </c>
      <c r="F25" s="1">
        <v>0.09529627826987959</v>
      </c>
      <c r="G25" s="1">
        <v>8</v>
      </c>
      <c r="H25" s="1">
        <v>0.003181088936826656</v>
      </c>
      <c r="I25" s="1">
        <v>8</v>
      </c>
      <c r="J25" s="1">
        <v>0.47632489213679785</v>
      </c>
      <c r="K25" s="1">
        <v>8</v>
      </c>
      <c r="L25" s="1">
        <v>0.08531594302036781</v>
      </c>
      <c r="M25" s="1">
        <v>8</v>
      </c>
      <c r="N25" s="1">
        <v>0.2350886586463892</v>
      </c>
      <c r="O25" s="1">
        <v>27</v>
      </c>
      <c r="P25" s="1">
        <v>0.02019832843748932</v>
      </c>
      <c r="Q25" s="1">
        <v>27</v>
      </c>
      <c r="R25" s="1">
        <v>0.19760631174182658</v>
      </c>
      <c r="S25" s="1">
        <v>27</v>
      </c>
      <c r="T25" s="1">
        <v>0.0008847076179652123</v>
      </c>
      <c r="U25" s="1">
        <v>27</v>
      </c>
      <c r="V25" s="1">
        <v>0.00016762548604405358</v>
      </c>
      <c r="W25" s="1">
        <v>27</v>
      </c>
      <c r="X25" s="1">
        <v>0.0030471862350580736</v>
      </c>
      <c r="Y25" s="1">
        <v>26</v>
      </c>
      <c r="Z25" s="1">
        <v>0.10925039600649218</v>
      </c>
      <c r="AA25" s="1">
        <v>4</v>
      </c>
      <c r="AB25" s="1">
        <v>0.035182476956356026</v>
      </c>
      <c r="AC25" s="1">
        <v>4</v>
      </c>
      <c r="AD25" s="1">
        <v>0.023021344174344403</v>
      </c>
      <c r="AE25" s="1">
        <v>4</v>
      </c>
      <c r="AF25" s="1">
        <v>0.0019223643202193553</v>
      </c>
      <c r="AG25" s="1">
        <v>4</v>
      </c>
      <c r="AH25" s="1">
        <v>0.10237248359641947</v>
      </c>
      <c r="AI25" s="1">
        <v>4</v>
      </c>
      <c r="AJ25" s="1">
        <v>0.09339681346942975</v>
      </c>
      <c r="AK25" s="1">
        <v>4</v>
      </c>
      <c r="AL25" s="1">
        <v>0.0014028215362180824</v>
      </c>
      <c r="AM25" s="1">
        <v>4</v>
      </c>
      <c r="AN25" s="1">
        <v>0.00012346770915829544</v>
      </c>
      <c r="AO25" s="1">
        <v>4</v>
      </c>
      <c r="AP25" s="1">
        <v>0.004515364819460127</v>
      </c>
      <c r="AQ25" s="1">
        <v>4</v>
      </c>
      <c r="AR25" s="1" t="s">
        <v>45</v>
      </c>
      <c r="AS25" s="1" t="s">
        <v>45</v>
      </c>
      <c r="AT25" s="1">
        <v>0.023294796197022006</v>
      </c>
      <c r="AU25" s="1">
        <v>4</v>
      </c>
      <c r="AV25" s="1" t="s">
        <v>45</v>
      </c>
      <c r="AW25" s="1" t="s">
        <v>45</v>
      </c>
      <c r="AX25" s="1">
        <v>0.00642875426183841</v>
      </c>
      <c r="AY25" s="1">
        <v>3</v>
      </c>
      <c r="AZ25" s="1">
        <v>0.0003353594917443388</v>
      </c>
      <c r="BA25" s="1">
        <v>3</v>
      </c>
      <c r="BB25" s="1">
        <v>0.0074076335295457695</v>
      </c>
      <c r="BC25" s="1">
        <v>3</v>
      </c>
      <c r="BD25" s="1" t="s">
        <v>45</v>
      </c>
      <c r="BE25" s="1" t="s">
        <v>45</v>
      </c>
      <c r="BF25" s="1" t="s">
        <v>45</v>
      </c>
      <c r="BG25" s="1" t="s">
        <v>45</v>
      </c>
      <c r="BH25" s="1">
        <v>1.3968163302684273</v>
      </c>
      <c r="BI25" s="1">
        <v>2</v>
      </c>
      <c r="BJ25" s="1">
        <v>0.019650046291055007</v>
      </c>
      <c r="BK25" s="1">
        <v>2</v>
      </c>
      <c r="BL25" s="1">
        <v>2.1023145593552246</v>
      </c>
      <c r="BM25" s="1">
        <v>2</v>
      </c>
      <c r="BN25" s="1" t="s">
        <v>45</v>
      </c>
      <c r="BO25" s="1" t="s">
        <v>45</v>
      </c>
      <c r="BP25" s="1" t="s">
        <v>45</v>
      </c>
      <c r="BQ25" s="1" t="s">
        <v>45</v>
      </c>
      <c r="BR25" s="1" t="s">
        <v>45</v>
      </c>
      <c r="BS25" s="1" t="s">
        <v>45</v>
      </c>
      <c r="BT25" s="1" t="s">
        <v>45</v>
      </c>
      <c r="BU25" s="1" t="s">
        <v>45</v>
      </c>
      <c r="BV25" s="1" t="s">
        <v>45</v>
      </c>
      <c r="BW25" s="1" t="s">
        <v>45</v>
      </c>
      <c r="BX25" s="1" t="s">
        <v>45</v>
      </c>
      <c r="BY25" s="1" t="s">
        <v>45</v>
      </c>
      <c r="BZ25" s="1" t="s">
        <v>45</v>
      </c>
      <c r="CA25" s="1" t="s">
        <v>45</v>
      </c>
      <c r="CB25" s="1" t="s">
        <v>45</v>
      </c>
      <c r="CC25" s="1" t="s">
        <v>45</v>
      </c>
      <c r="CD25" s="1" t="s">
        <v>45</v>
      </c>
      <c r="CE25" s="1" t="s">
        <v>45</v>
      </c>
      <c r="CF25" s="1" t="s">
        <v>45</v>
      </c>
      <c r="CG25" s="1" t="s">
        <v>45</v>
      </c>
      <c r="CH25" s="1" t="s">
        <v>45</v>
      </c>
      <c r="CI25" s="1" t="s">
        <v>45</v>
      </c>
    </row>
    <row r="26" spans="1:87" s="3" customFormat="1" ht="13.5">
      <c r="A26" s="1">
        <v>2001</v>
      </c>
      <c r="B26" s="10">
        <v>0.06429170844324289</v>
      </c>
      <c r="C26" s="1">
        <v>8</v>
      </c>
      <c r="D26" s="1">
        <v>0.044621473325610825</v>
      </c>
      <c r="E26" s="1">
        <v>8</v>
      </c>
      <c r="F26" s="1">
        <v>0.08619560961279178</v>
      </c>
      <c r="G26" s="1">
        <v>8</v>
      </c>
      <c r="H26" s="1">
        <v>0.0022763639015024283</v>
      </c>
      <c r="I26" s="1">
        <v>8</v>
      </c>
      <c r="J26" s="1">
        <v>0.39554451166201826</v>
      </c>
      <c r="K26" s="1">
        <v>8</v>
      </c>
      <c r="L26" s="1">
        <v>0.0865526217678852</v>
      </c>
      <c r="M26" s="1">
        <v>8</v>
      </c>
      <c r="N26" s="1">
        <v>0.2613326585234743</v>
      </c>
      <c r="O26" s="1">
        <v>14</v>
      </c>
      <c r="P26" s="1">
        <v>0.021149591701407428</v>
      </c>
      <c r="Q26" s="1">
        <v>14</v>
      </c>
      <c r="R26" s="1">
        <v>0.2619306020661964</v>
      </c>
      <c r="S26" s="1">
        <v>14</v>
      </c>
      <c r="T26" s="1">
        <v>0.0009079433382370143</v>
      </c>
      <c r="U26" s="1">
        <v>14</v>
      </c>
      <c r="V26" s="1">
        <v>0.0002100596571345571</v>
      </c>
      <c r="W26" s="1">
        <v>14</v>
      </c>
      <c r="X26" s="1">
        <v>0.007948492342653128</v>
      </c>
      <c r="Y26" s="1">
        <v>14</v>
      </c>
      <c r="Z26" s="1">
        <v>0.08081568485317299</v>
      </c>
      <c r="AA26" s="1">
        <v>3</v>
      </c>
      <c r="AB26" s="1">
        <v>0.0330417474911137</v>
      </c>
      <c r="AC26" s="1">
        <v>3</v>
      </c>
      <c r="AD26" s="1">
        <v>0.029926672611636108</v>
      </c>
      <c r="AE26" s="1">
        <v>3</v>
      </c>
      <c r="AF26" s="1">
        <v>0.0015495211545850163</v>
      </c>
      <c r="AG26" s="1">
        <v>3</v>
      </c>
      <c r="AH26" s="1">
        <v>0.121648360181185</v>
      </c>
      <c r="AI26" s="1">
        <v>3</v>
      </c>
      <c r="AJ26" s="1">
        <v>0.1094871995214164</v>
      </c>
      <c r="AK26" s="1">
        <v>3</v>
      </c>
      <c r="AL26" s="1">
        <v>0.0013382172620195673</v>
      </c>
      <c r="AM26" s="1">
        <v>3</v>
      </c>
      <c r="AN26" s="1">
        <v>0.00013161563280113635</v>
      </c>
      <c r="AO26" s="1">
        <v>3</v>
      </c>
      <c r="AP26" s="1">
        <v>0.0040531543036796775</v>
      </c>
      <c r="AQ26" s="1">
        <v>3</v>
      </c>
      <c r="AR26" s="1" t="s">
        <v>45</v>
      </c>
      <c r="AS26" s="1" t="s">
        <v>45</v>
      </c>
      <c r="AT26" s="1">
        <v>0.029302737250742186</v>
      </c>
      <c r="AU26" s="1">
        <v>3</v>
      </c>
      <c r="AV26" s="1" t="s">
        <v>45</v>
      </c>
      <c r="AW26" s="1" t="s">
        <v>45</v>
      </c>
      <c r="AX26" s="1">
        <v>0.0058053028596724045</v>
      </c>
      <c r="AY26" s="1">
        <v>3</v>
      </c>
      <c r="AZ26" s="1">
        <v>0.0002887228703055323</v>
      </c>
      <c r="BA26" s="1">
        <v>3</v>
      </c>
      <c r="BB26" s="1">
        <v>0.006849988598857817</v>
      </c>
      <c r="BC26" s="1">
        <v>3</v>
      </c>
      <c r="BD26" s="1" t="s">
        <v>45</v>
      </c>
      <c r="BE26" s="1" t="s">
        <v>45</v>
      </c>
      <c r="BF26" s="1" t="s">
        <v>45</v>
      </c>
      <c r="BG26" s="1" t="s">
        <v>45</v>
      </c>
      <c r="BH26" s="1">
        <v>0.3853294500775504</v>
      </c>
      <c r="BI26" s="1">
        <v>1</v>
      </c>
      <c r="BJ26" s="1">
        <v>0.01465681126169146</v>
      </c>
      <c r="BK26" s="1">
        <v>1</v>
      </c>
      <c r="BL26" s="1">
        <v>0.6766284906576028</v>
      </c>
      <c r="BM26" s="1">
        <v>1</v>
      </c>
      <c r="BN26" s="1" t="s">
        <v>45</v>
      </c>
      <c r="BO26" s="1" t="s">
        <v>45</v>
      </c>
      <c r="BP26" s="1">
        <v>0.24434842959821743</v>
      </c>
      <c r="BQ26" s="1">
        <v>1</v>
      </c>
      <c r="BR26" s="1">
        <v>0.03984469672716396</v>
      </c>
      <c r="BS26" s="1">
        <v>1</v>
      </c>
      <c r="BT26" s="1">
        <v>0.4607181427238455</v>
      </c>
      <c r="BU26" s="1">
        <v>1</v>
      </c>
      <c r="BV26" s="1">
        <v>0.22057394006885697</v>
      </c>
      <c r="BW26" s="1">
        <v>1</v>
      </c>
      <c r="BX26" s="1">
        <v>0.0691555596981942</v>
      </c>
      <c r="BY26" s="1">
        <v>1</v>
      </c>
      <c r="BZ26" s="1">
        <v>0.0015270528609571139</v>
      </c>
      <c r="CA26" s="1">
        <v>1</v>
      </c>
      <c r="CB26" s="1" t="s">
        <v>45</v>
      </c>
      <c r="CC26" s="1" t="s">
        <v>45</v>
      </c>
      <c r="CD26" s="1" t="s">
        <v>45</v>
      </c>
      <c r="CE26" s="1" t="s">
        <v>45</v>
      </c>
      <c r="CF26" s="1" t="s">
        <v>45</v>
      </c>
      <c r="CG26" s="1" t="s">
        <v>45</v>
      </c>
      <c r="CH26" s="1" t="s">
        <v>45</v>
      </c>
      <c r="CI26" s="1" t="s">
        <v>45</v>
      </c>
    </row>
    <row r="27" spans="1:87" s="3" customFormat="1" ht="13.5">
      <c r="A27" s="1">
        <v>2002</v>
      </c>
      <c r="B27" s="10">
        <v>0.041324574814591064</v>
      </c>
      <c r="C27" s="1">
        <v>6</v>
      </c>
      <c r="D27" s="1">
        <v>0.02817176011194068</v>
      </c>
      <c r="E27" s="1">
        <v>6</v>
      </c>
      <c r="F27" s="1">
        <v>0.09168642876311692</v>
      </c>
      <c r="G27" s="1">
        <v>6</v>
      </c>
      <c r="H27" s="1">
        <v>0.0016131442847608932</v>
      </c>
      <c r="I27" s="1">
        <v>6</v>
      </c>
      <c r="J27" s="1">
        <v>0.3657664669519781</v>
      </c>
      <c r="K27" s="1">
        <v>6</v>
      </c>
      <c r="L27" s="1">
        <v>0.07158218771615354</v>
      </c>
      <c r="M27" s="1">
        <v>6</v>
      </c>
      <c r="N27" s="1">
        <v>0.2364313115125704</v>
      </c>
      <c r="O27" s="1">
        <v>12</v>
      </c>
      <c r="P27" s="1">
        <v>0.020304367655642277</v>
      </c>
      <c r="Q27" s="1">
        <v>12</v>
      </c>
      <c r="R27" s="1">
        <v>0.23856912983079512</v>
      </c>
      <c r="S27" s="1">
        <v>12</v>
      </c>
      <c r="T27" s="1">
        <v>0.0007309974557466346</v>
      </c>
      <c r="U27" s="1">
        <v>12</v>
      </c>
      <c r="V27" s="1">
        <v>0.0002692860083154394</v>
      </c>
      <c r="W27" s="1">
        <v>12</v>
      </c>
      <c r="X27" s="1">
        <v>0.0034116532403929587</v>
      </c>
      <c r="Y27" s="1">
        <v>12</v>
      </c>
      <c r="Z27" s="1">
        <v>0.07137394849908926</v>
      </c>
      <c r="AA27" s="1">
        <v>3</v>
      </c>
      <c r="AB27" s="1">
        <v>0.027533367415445167</v>
      </c>
      <c r="AC27" s="1">
        <v>3</v>
      </c>
      <c r="AD27" s="1">
        <v>0.02704670689505066</v>
      </c>
      <c r="AE27" s="1">
        <v>3</v>
      </c>
      <c r="AF27" s="1">
        <v>0.0013387424619819184</v>
      </c>
      <c r="AG27" s="1">
        <v>3</v>
      </c>
      <c r="AH27" s="1">
        <v>0.09817029182813203</v>
      </c>
      <c r="AI27" s="1">
        <v>3</v>
      </c>
      <c r="AJ27" s="1">
        <v>0.13335331218303115</v>
      </c>
      <c r="AK27" s="1">
        <v>3</v>
      </c>
      <c r="AL27" s="1">
        <v>0.001176169397063396</v>
      </c>
      <c r="AM27" s="1">
        <v>3</v>
      </c>
      <c r="AN27" s="1">
        <v>0.00010967969400094724</v>
      </c>
      <c r="AO27" s="1">
        <v>3</v>
      </c>
      <c r="AP27" s="1">
        <v>0.0033950039263742843</v>
      </c>
      <c r="AQ27" s="1">
        <v>3</v>
      </c>
      <c r="AR27" s="1" t="s">
        <v>45</v>
      </c>
      <c r="AS27" s="1" t="s">
        <v>45</v>
      </c>
      <c r="AT27" s="1">
        <v>0.026529451281698365</v>
      </c>
      <c r="AU27" s="1">
        <v>3</v>
      </c>
      <c r="AV27" s="1" t="s">
        <v>45</v>
      </c>
      <c r="AW27" s="1" t="s">
        <v>45</v>
      </c>
      <c r="AX27" s="1">
        <v>0.009999057176667391</v>
      </c>
      <c r="AY27" s="1">
        <v>3</v>
      </c>
      <c r="AZ27" s="1">
        <v>0.00021153518306769485</v>
      </c>
      <c r="BA27" s="1">
        <v>3</v>
      </c>
      <c r="BB27" s="1">
        <v>0.009118998243267796</v>
      </c>
      <c r="BC27" s="1">
        <v>3</v>
      </c>
      <c r="BD27" s="1" t="s">
        <v>45</v>
      </c>
      <c r="BE27" s="1" t="s">
        <v>45</v>
      </c>
      <c r="BF27" s="1" t="s">
        <v>45</v>
      </c>
      <c r="BG27" s="1" t="s">
        <v>45</v>
      </c>
      <c r="BH27" s="1">
        <v>1.1004873703653433</v>
      </c>
      <c r="BI27" s="1">
        <v>2</v>
      </c>
      <c r="BJ27" s="1">
        <v>0.01290686676101409</v>
      </c>
      <c r="BK27" s="1">
        <v>2</v>
      </c>
      <c r="BL27" s="1">
        <v>1.5793819426353022</v>
      </c>
      <c r="BM27" s="1">
        <v>2</v>
      </c>
      <c r="BN27" s="1" t="s">
        <v>45</v>
      </c>
      <c r="BO27" s="1" t="s">
        <v>45</v>
      </c>
      <c r="BP27" s="1" t="s">
        <v>45</v>
      </c>
      <c r="BQ27" s="1" t="s">
        <v>45</v>
      </c>
      <c r="BR27" s="1" t="s">
        <v>45</v>
      </c>
      <c r="BS27" s="1" t="s">
        <v>45</v>
      </c>
      <c r="BT27" s="1" t="s">
        <v>45</v>
      </c>
      <c r="BU27" s="1" t="s">
        <v>45</v>
      </c>
      <c r="BV27" s="1" t="s">
        <v>45</v>
      </c>
      <c r="BW27" s="1" t="s">
        <v>45</v>
      </c>
      <c r="BX27" s="1" t="s">
        <v>45</v>
      </c>
      <c r="BY27" s="1" t="s">
        <v>45</v>
      </c>
      <c r="BZ27" s="1" t="s">
        <v>45</v>
      </c>
      <c r="CA27" s="1" t="s">
        <v>45</v>
      </c>
      <c r="CB27" s="1" t="s">
        <v>45</v>
      </c>
      <c r="CC27" s="1" t="s">
        <v>45</v>
      </c>
      <c r="CD27" s="1" t="s">
        <v>45</v>
      </c>
      <c r="CE27" s="1" t="s">
        <v>45</v>
      </c>
      <c r="CF27" s="1" t="s">
        <v>45</v>
      </c>
      <c r="CG27" s="1" t="s">
        <v>45</v>
      </c>
      <c r="CH27" s="1" t="s">
        <v>45</v>
      </c>
      <c r="CI27" s="1" t="s">
        <v>45</v>
      </c>
    </row>
    <row r="28" s="3" customFormat="1" ht="12.75">
      <c r="B28" s="12"/>
    </row>
    <row r="29" s="3" customFormat="1" ht="12.75">
      <c r="B29" s="12"/>
    </row>
    <row r="30" spans="1:2" s="3" customFormat="1" ht="13.5">
      <c r="A30" s="7"/>
      <c r="B30" s="13"/>
    </row>
    <row r="31" spans="1:2" ht="13.5">
      <c r="A31" s="7"/>
      <c r="B31" s="13"/>
    </row>
    <row r="32" spans="1:2" ht="13.5">
      <c r="A32" s="7"/>
      <c r="B32" s="13"/>
    </row>
    <row r="33" spans="1:2" ht="13.5">
      <c r="A33" s="7"/>
      <c r="B33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9.421875" style="0" customWidth="1"/>
  </cols>
  <sheetData>
    <row r="1" ht="12.75">
      <c r="A1" s="3"/>
    </row>
    <row r="2" spans="1:44" ht="12.75">
      <c r="A2" t="s">
        <v>83</v>
      </c>
      <c r="B2" s="26" t="str">
        <f>raw!B1</f>
        <v>Atlantic</v>
      </c>
      <c r="C2" s="16" t="str">
        <f>raw!D1</f>
        <v>Atlantic</v>
      </c>
      <c r="D2" s="16" t="str">
        <f>raw!L1</f>
        <v>Atlantic</v>
      </c>
      <c r="E2" s="16" t="str">
        <f>raw!F1</f>
        <v>Atlantic</v>
      </c>
      <c r="F2" s="16" t="str">
        <f>raw!H1</f>
        <v>Atlantic</v>
      </c>
      <c r="G2" s="17" t="str">
        <f>raw!J1</f>
        <v>Atlantic</v>
      </c>
      <c r="H2" s="46" t="str">
        <f>raw!N1</f>
        <v>Atlantic</v>
      </c>
      <c r="I2" s="47" t="str">
        <f>raw!P1</f>
        <v>Atlantic</v>
      </c>
      <c r="J2" s="47" t="str">
        <f>raw!R1</f>
        <v>Atlantic</v>
      </c>
      <c r="K2" s="47" t="str">
        <f>raw!T1</f>
        <v>Atlantic</v>
      </c>
      <c r="L2" s="47" t="str">
        <f>raw!V1</f>
        <v>Atlantic</v>
      </c>
      <c r="M2" s="48" t="str">
        <f>raw!X1</f>
        <v>Atlantic</v>
      </c>
      <c r="N2" s="26" t="str">
        <f>raw!Z1</f>
        <v>Atlantic</v>
      </c>
      <c r="O2" s="16" t="str">
        <f>raw!AB1</f>
        <v>Atlantic</v>
      </c>
      <c r="P2" s="16" t="str">
        <f>raw!AJ1</f>
        <v>Atlantic</v>
      </c>
      <c r="Q2" s="16" t="str">
        <f>raw!AD1</f>
        <v>Atlantic</v>
      </c>
      <c r="R2" s="16" t="str">
        <f>raw!AF1</f>
        <v>Atlantic</v>
      </c>
      <c r="S2" s="17" t="str">
        <f>raw!AH1</f>
        <v>Atlantic</v>
      </c>
      <c r="T2" t="str">
        <f>raw!AL1</f>
        <v>Atlantic</v>
      </c>
      <c r="U2" t="str">
        <f>raw!AN1</f>
        <v>Atlantic</v>
      </c>
      <c r="V2" t="str">
        <f>raw!AP1</f>
        <v>Atlantic</v>
      </c>
      <c r="W2" s="26" t="str">
        <f>raw!AR1</f>
        <v>Baltic</v>
      </c>
      <c r="X2" s="16" t="str">
        <f>raw!AT1</f>
        <v>Baltic</v>
      </c>
      <c r="Y2" s="16" t="str">
        <f>raw!AV1</f>
        <v>Baltic</v>
      </c>
      <c r="Z2" s="16" t="str">
        <f>raw!AX1</f>
        <v>Baltic</v>
      </c>
      <c r="AA2" s="16" t="str">
        <f>raw!AZ1</f>
        <v>Baltic</v>
      </c>
      <c r="AB2" s="17" t="str">
        <f>raw!BB1</f>
        <v>Baltic</v>
      </c>
      <c r="AC2" t="str">
        <f>raw!BD1</f>
        <v>Baltic</v>
      </c>
      <c r="AD2" t="str">
        <f>raw!BF1</f>
        <v>Baltic</v>
      </c>
      <c r="AE2" t="str">
        <f>raw!BH1</f>
        <v>Baltic</v>
      </c>
      <c r="AF2" t="str">
        <f>raw!BJ1</f>
        <v>Baltic</v>
      </c>
      <c r="AG2" t="str">
        <f>raw!BL1</f>
        <v>Baltic</v>
      </c>
      <c r="AH2" t="str">
        <f>raw!BN1</f>
        <v>Baltic</v>
      </c>
      <c r="AI2" t="str">
        <f>raw!BP1</f>
        <v>Baltic</v>
      </c>
      <c r="AJ2" t="str">
        <f>raw!BR1</f>
        <v>Baltic</v>
      </c>
      <c r="AK2" t="str">
        <f>raw!BT1</f>
        <v>Baltic</v>
      </c>
      <c r="AL2" t="str">
        <f>raw!BV1</f>
        <v>Baltic</v>
      </c>
      <c r="AM2" t="str">
        <f>raw!BX1</f>
        <v>Baltic</v>
      </c>
      <c r="AN2" t="str">
        <f>raw!BZ1</f>
        <v>Baltic</v>
      </c>
      <c r="AO2" s="31" t="str">
        <f>raw!CB1</f>
        <v>Med</v>
      </c>
      <c r="AP2" s="32" t="str">
        <f>raw!CD1</f>
        <v>Med</v>
      </c>
      <c r="AQ2" s="32" t="str">
        <f>raw!CF1</f>
        <v>Med</v>
      </c>
      <c r="AR2" s="33" t="str">
        <f>raw!CH1</f>
        <v>Med</v>
      </c>
    </row>
    <row r="3" spans="1:44" ht="12.75">
      <c r="A3" t="s">
        <v>84</v>
      </c>
      <c r="B3" s="27" t="str">
        <f>raw!B4</f>
        <v>GADU MOR</v>
      </c>
      <c r="C3" s="18" t="str">
        <f>raw!D4</f>
        <v>GADU MOR</v>
      </c>
      <c r="D3" s="18" t="str">
        <f>raw!L4</f>
        <v>GADU MOR</v>
      </c>
      <c r="E3" s="18" t="str">
        <f>raw!F4</f>
        <v>GADU MOR</v>
      </c>
      <c r="F3" s="18" t="str">
        <f>raw!H4</f>
        <v>GADU MOR</v>
      </c>
      <c r="G3" s="19" t="str">
        <f>raw!J4</f>
        <v>GADU MOR</v>
      </c>
      <c r="H3" s="49" t="str">
        <f>raw!N4</f>
        <v>MYTI EDU</v>
      </c>
      <c r="I3" s="50" t="str">
        <f>raw!P4</f>
        <v>MYTI EDU</v>
      </c>
      <c r="J3" s="50" t="str">
        <f>raw!R4</f>
        <v>MYTI EDU</v>
      </c>
      <c r="K3" s="50" t="str">
        <f>raw!T4</f>
        <v>MYTI EDU</v>
      </c>
      <c r="L3" s="50" t="str">
        <f>raw!V4</f>
        <v>MYTI EDU</v>
      </c>
      <c r="M3" s="51" t="str">
        <f>raw!X4</f>
        <v>MYTI EDU</v>
      </c>
      <c r="N3" s="27" t="str">
        <f>raw!Z4</f>
        <v>PLAT FLE</v>
      </c>
      <c r="O3" s="18" t="str">
        <f>raw!AB4</f>
        <v>PLAT FLE</v>
      </c>
      <c r="P3" s="18" t="str">
        <f>raw!AJ4</f>
        <v>PLAT FLE</v>
      </c>
      <c r="Q3" s="18" t="str">
        <f>raw!AD4</f>
        <v>PLAT FLE</v>
      </c>
      <c r="R3" s="18" t="str">
        <f>raw!AF4</f>
        <v>PLAT FLE</v>
      </c>
      <c r="S3" s="19" t="str">
        <f>raw!AH4</f>
        <v>PLAT FLE</v>
      </c>
      <c r="T3" t="str">
        <f>raw!AL4</f>
        <v>PLAT FLE</v>
      </c>
      <c r="U3" t="str">
        <f>raw!AN4</f>
        <v>PLAT FLE</v>
      </c>
      <c r="V3" t="str">
        <f>raw!AP4</f>
        <v>PLAT FLE</v>
      </c>
      <c r="W3" s="27" t="str">
        <f>raw!AR4</f>
        <v>CLUP HAR</v>
      </c>
      <c r="X3" s="18" t="str">
        <f>raw!AT4</f>
        <v>CLUP HAR</v>
      </c>
      <c r="Y3" s="18" t="str">
        <f>raw!AV4</f>
        <v>CLUP HAR</v>
      </c>
      <c r="Z3" s="18" t="str">
        <f>raw!AX4</f>
        <v>CLUP HAR</v>
      </c>
      <c r="AA3" s="18" t="str">
        <f>raw!AZ4</f>
        <v>CLUP HAR</v>
      </c>
      <c r="AB3" s="19" t="str">
        <f>raw!BB4</f>
        <v>CLUP HAR</v>
      </c>
      <c r="AC3" t="str">
        <f>raw!BD4</f>
        <v>GADU MOR</v>
      </c>
      <c r="AD3" t="str">
        <f>raw!BF4</f>
        <v>GADU MOR</v>
      </c>
      <c r="AE3" t="str">
        <f>raw!BH4</f>
        <v>GADU MOR</v>
      </c>
      <c r="AF3" t="str">
        <f>raw!BJ4</f>
        <v>GADU MOR</v>
      </c>
      <c r="AG3" t="str">
        <f>raw!BL4</f>
        <v>GADU MOR</v>
      </c>
      <c r="AH3" t="str">
        <f>raw!BN4</f>
        <v>GADU MOR</v>
      </c>
      <c r="AI3" t="str">
        <f>raw!BP4</f>
        <v>MYTI EDU</v>
      </c>
      <c r="AJ3" t="str">
        <f>raw!BR4</f>
        <v>MYTI EDU</v>
      </c>
      <c r="AK3" t="str">
        <f>raw!BT4</f>
        <v>MYTI EDU</v>
      </c>
      <c r="AL3" t="str">
        <f>raw!BV4</f>
        <v>PLAT FLE</v>
      </c>
      <c r="AM3" t="str">
        <f>raw!BX4</f>
        <v>PLAT FLE</v>
      </c>
      <c r="AN3" t="str">
        <f>raw!BZ4</f>
        <v>PLAT FLE</v>
      </c>
      <c r="AO3" s="34" t="str">
        <f>raw!CB4</f>
        <v>MYTI MED</v>
      </c>
      <c r="AP3" s="35" t="str">
        <f>raw!CD4</f>
        <v>MYTI MED</v>
      </c>
      <c r="AQ3" s="35" t="str">
        <f>raw!CF4</f>
        <v>MYTI MED</v>
      </c>
      <c r="AR3" s="36" t="str">
        <f>raw!CH4</f>
        <v>MYTI MED</v>
      </c>
    </row>
    <row r="4" spans="1:44" ht="12.75">
      <c r="A4" t="s">
        <v>85</v>
      </c>
      <c r="B4" s="27" t="str">
        <f>raw!B5</f>
        <v>LI</v>
      </c>
      <c r="C4" s="18" t="str">
        <f>raw!D5</f>
        <v>LI</v>
      </c>
      <c r="D4" s="18" t="str">
        <f>raw!L5</f>
        <v>MU</v>
      </c>
      <c r="E4" s="18" t="str">
        <f>raw!F5</f>
        <v>LI</v>
      </c>
      <c r="F4" s="18" t="str">
        <f>raw!H5</f>
        <v>LI</v>
      </c>
      <c r="G4" s="19" t="str">
        <f>raw!J5</f>
        <v>LI</v>
      </c>
      <c r="H4" s="49" t="str">
        <f>raw!N5</f>
        <v>SB</v>
      </c>
      <c r="I4" s="50" t="str">
        <f>raw!P5</f>
        <v>SB</v>
      </c>
      <c r="J4" s="50" t="str">
        <f>raw!R5</f>
        <v>SB</v>
      </c>
      <c r="K4" s="50" t="str">
        <f>raw!T5</f>
        <v>SB</v>
      </c>
      <c r="L4" s="50" t="str">
        <f>raw!V5</f>
        <v>SB</v>
      </c>
      <c r="M4" s="51" t="str">
        <f>raw!X5</f>
        <v>SB</v>
      </c>
      <c r="N4" s="27" t="str">
        <f>raw!Z5</f>
        <v>LI</v>
      </c>
      <c r="O4" s="18" t="str">
        <f>raw!AB5</f>
        <v>LI</v>
      </c>
      <c r="P4" s="18" t="str">
        <f>raw!AJ5</f>
        <v>MU</v>
      </c>
      <c r="Q4" s="18" t="str">
        <f>raw!AD5</f>
        <v>LI</v>
      </c>
      <c r="R4" s="18" t="str">
        <f>raw!AF5</f>
        <v>LI</v>
      </c>
      <c r="S4" s="19" t="str">
        <f>raw!AH5</f>
        <v>LI</v>
      </c>
      <c r="T4" t="str">
        <f>raw!AL5</f>
        <v>MU</v>
      </c>
      <c r="U4" t="str">
        <f>raw!AN5</f>
        <v>MU</v>
      </c>
      <c r="V4" t="str">
        <f>raw!AP5</f>
        <v>MU</v>
      </c>
      <c r="W4" s="27" t="str">
        <f>raw!AR5</f>
        <v>MU</v>
      </c>
      <c r="X4" s="18" t="str">
        <f>raw!AT5</f>
        <v>MU</v>
      </c>
      <c r="Y4" s="18" t="str">
        <f>raw!AV5</f>
        <v>MU</v>
      </c>
      <c r="Z4" s="18" t="str">
        <f>raw!AX5</f>
        <v>MU</v>
      </c>
      <c r="AA4" s="18" t="str">
        <f>raw!AZ5</f>
        <v>MU</v>
      </c>
      <c r="AB4" s="19" t="str">
        <f>raw!BB5</f>
        <v>MU</v>
      </c>
      <c r="AC4" t="str">
        <f>raw!BD5</f>
        <v>LI</v>
      </c>
      <c r="AD4" t="str">
        <f>raw!BF5</f>
        <v>LI</v>
      </c>
      <c r="AE4" t="str">
        <f>raw!BH5</f>
        <v>LI</v>
      </c>
      <c r="AF4" t="str">
        <f>raw!BJ5</f>
        <v>LI</v>
      </c>
      <c r="AG4" t="str">
        <f>raw!BL5</f>
        <v>LI</v>
      </c>
      <c r="AH4" t="str">
        <f>raw!BN5</f>
        <v>MU</v>
      </c>
      <c r="AI4" t="str">
        <f>raw!BP5</f>
        <v>SB</v>
      </c>
      <c r="AJ4" t="str">
        <f>raw!BR5</f>
        <v>SB</v>
      </c>
      <c r="AK4" t="str">
        <f>raw!BT5</f>
        <v>SB</v>
      </c>
      <c r="AL4" t="str">
        <f>raw!BV5</f>
        <v>LI</v>
      </c>
      <c r="AM4" t="str">
        <f>raw!BX5</f>
        <v>LI</v>
      </c>
      <c r="AN4" t="str">
        <f>raw!BZ5</f>
        <v>MU</v>
      </c>
      <c r="AO4" s="34" t="str">
        <f>raw!CB5</f>
        <v>SB</v>
      </c>
      <c r="AP4" s="35" t="str">
        <f>raw!CD5</f>
        <v>SB</v>
      </c>
      <c r="AQ4" s="35" t="str">
        <f>raw!CF5</f>
        <v>SB</v>
      </c>
      <c r="AR4" s="36" t="str">
        <f>raw!CH5</f>
        <v>SB</v>
      </c>
    </row>
    <row r="5" spans="1:44" ht="12.75">
      <c r="A5" t="s">
        <v>86</v>
      </c>
      <c r="B5" s="27" t="str">
        <f>raw!B7</f>
        <v>Cd</v>
      </c>
      <c r="C5" s="18" t="str">
        <f>raw!D7</f>
        <v>Pb</v>
      </c>
      <c r="D5" s="18" t="str">
        <f>raw!L7</f>
        <v>Hg</v>
      </c>
      <c r="E5" s="18" t="str">
        <f>raw!F7</f>
        <v>DDT</v>
      </c>
      <c r="F5" s="18" t="str">
        <f>raw!H7</f>
        <v>HCHG</v>
      </c>
      <c r="G5" s="19" t="str">
        <f>raw!J7</f>
        <v>PCB7</v>
      </c>
      <c r="H5" s="49" t="str">
        <f>raw!N7</f>
        <v>Cd</v>
      </c>
      <c r="I5" s="50" t="str">
        <f>raw!P7</f>
        <v>Hg</v>
      </c>
      <c r="J5" s="50" t="str">
        <f>raw!R7</f>
        <v>Pb</v>
      </c>
      <c r="K5" s="50" t="str">
        <f>raw!T7</f>
        <v>DDT</v>
      </c>
      <c r="L5" s="50" t="str">
        <f>raw!V7</f>
        <v>HCHG</v>
      </c>
      <c r="M5" s="51" t="str">
        <f>raw!X7</f>
        <v>PCB7</v>
      </c>
      <c r="N5" s="27" t="str">
        <f>raw!Z7</f>
        <v>Cd</v>
      </c>
      <c r="O5" s="18" t="str">
        <f>raw!AB7</f>
        <v>Pb</v>
      </c>
      <c r="P5" s="18" t="str">
        <f>raw!AJ7</f>
        <v>Hg</v>
      </c>
      <c r="Q5" s="18" t="str">
        <f>raw!AD7</f>
        <v>DDT</v>
      </c>
      <c r="R5" s="18" t="str">
        <f>raw!AF7</f>
        <v>HCHG</v>
      </c>
      <c r="S5" s="19" t="str">
        <f>raw!AH7</f>
        <v>PCB7</v>
      </c>
      <c r="T5" t="str">
        <f>raw!AL7</f>
        <v>DDT</v>
      </c>
      <c r="U5" t="str">
        <f>raw!AN7</f>
        <v>HCHG</v>
      </c>
      <c r="V5" t="str">
        <f>raw!AP7</f>
        <v>PCB7</v>
      </c>
      <c r="W5" s="27" t="str">
        <f>raw!AR7</f>
        <v>Cd</v>
      </c>
      <c r="X5" s="18" t="str">
        <f>raw!AT7</f>
        <v>Hg</v>
      </c>
      <c r="Y5" s="18" t="str">
        <f>raw!AV7</f>
        <v>Pb</v>
      </c>
      <c r="Z5" s="18" t="str">
        <f>raw!AX7</f>
        <v>DDT</v>
      </c>
      <c r="AA5" s="18" t="str">
        <f>raw!AZ7</f>
        <v>HCHG</v>
      </c>
      <c r="AB5" s="19" t="str">
        <f>raw!BB7</f>
        <v>PCB7</v>
      </c>
      <c r="AC5" t="str">
        <f>raw!BD7</f>
        <v>Cd</v>
      </c>
      <c r="AD5" t="str">
        <f>raw!BF7</f>
        <v>Pb</v>
      </c>
      <c r="AE5" t="str">
        <f>raw!BH7</f>
        <v>DDT</v>
      </c>
      <c r="AF5" t="str">
        <f>raw!BJ7</f>
        <v>HCHG</v>
      </c>
      <c r="AG5" t="str">
        <f>raw!BL7</f>
        <v>PCB7</v>
      </c>
      <c r="AH5" t="str">
        <f>raw!BN7</f>
        <v>Hg</v>
      </c>
      <c r="AI5" t="str">
        <f>raw!BP7</f>
        <v>Cd</v>
      </c>
      <c r="AJ5" t="str">
        <f>raw!BR7</f>
        <v>Hg</v>
      </c>
      <c r="AK5" t="str">
        <f>raw!BT7</f>
        <v>Pb</v>
      </c>
      <c r="AL5" t="str">
        <f>raw!BV7</f>
        <v>Cd</v>
      </c>
      <c r="AM5" t="str">
        <f>raw!BX7</f>
        <v>Pb</v>
      </c>
      <c r="AN5" t="str">
        <f>raw!BZ7</f>
        <v>Hg</v>
      </c>
      <c r="AO5" s="34" t="str">
        <f>raw!CB7</f>
        <v>Cd</v>
      </c>
      <c r="AP5" s="35" t="str">
        <f>raw!CD7</f>
        <v>Hg</v>
      </c>
      <c r="AQ5" s="35" t="str">
        <f>raw!CF7</f>
        <v>Pb</v>
      </c>
      <c r="AR5" s="36" t="str">
        <f>raw!CH7</f>
        <v>HCHG</v>
      </c>
    </row>
    <row r="6" spans="1:44" ht="12.75">
      <c r="A6" s="3" t="s">
        <v>81</v>
      </c>
      <c r="B6" s="27" t="s">
        <v>74</v>
      </c>
      <c r="C6" s="18" t="s">
        <v>75</v>
      </c>
      <c r="D6" s="18" t="s">
        <v>73</v>
      </c>
      <c r="E6" s="18" t="s">
        <v>53</v>
      </c>
      <c r="F6" s="18" t="s">
        <v>76</v>
      </c>
      <c r="G6" s="19" t="s">
        <v>51</v>
      </c>
      <c r="H6" s="49" t="s">
        <v>74</v>
      </c>
      <c r="I6" s="50" t="s">
        <v>75</v>
      </c>
      <c r="J6" s="50" t="s">
        <v>73</v>
      </c>
      <c r="K6" s="50" t="s">
        <v>53</v>
      </c>
      <c r="L6" s="50" t="s">
        <v>76</v>
      </c>
      <c r="M6" s="51" t="s">
        <v>51</v>
      </c>
      <c r="N6" s="27" t="s">
        <v>74</v>
      </c>
      <c r="O6" s="18" t="s">
        <v>75</v>
      </c>
      <c r="P6" s="18" t="s">
        <v>73</v>
      </c>
      <c r="Q6" s="18" t="s">
        <v>53</v>
      </c>
      <c r="R6" s="18" t="s">
        <v>76</v>
      </c>
      <c r="S6" s="19" t="s">
        <v>51</v>
      </c>
      <c r="W6" s="27" t="s">
        <v>74</v>
      </c>
      <c r="X6" s="18" t="s">
        <v>75</v>
      </c>
      <c r="Y6" s="18" t="s">
        <v>73</v>
      </c>
      <c r="Z6" s="18" t="s">
        <v>53</v>
      </c>
      <c r="AA6" s="18" t="s">
        <v>76</v>
      </c>
      <c r="AB6" s="19" t="s">
        <v>51</v>
      </c>
      <c r="AO6" s="34" t="s">
        <v>74</v>
      </c>
      <c r="AP6" s="35" t="s">
        <v>75</v>
      </c>
      <c r="AQ6" s="35" t="s">
        <v>73</v>
      </c>
      <c r="AR6" s="36" t="s">
        <v>76</v>
      </c>
    </row>
    <row r="7" spans="1:56" ht="13.5">
      <c r="A7" s="7" t="s">
        <v>77</v>
      </c>
      <c r="B7" s="28">
        <f>AVERAGE(raw!B10:B14)</f>
        <v>0.06644208817244354</v>
      </c>
      <c r="C7" s="20">
        <f>AVERAGE(raw!D10:D14)</f>
        <v>0.14191872447711246</v>
      </c>
      <c r="D7" s="20">
        <f>AVERAGE(raw!L10:L14)</f>
        <v>0.07736755790148078</v>
      </c>
      <c r="E7" s="20">
        <f>AVERAGE(raw!F10:F14)</f>
        <v>0.18524429131387288</v>
      </c>
      <c r="F7" s="20">
        <f>AVERAGE(raw!H10:H14)</f>
        <v>0.019650972228658515</v>
      </c>
      <c r="G7" s="21"/>
      <c r="H7" s="52">
        <f>AVERAGE(raw!N10:N14)</f>
        <v>0.34443989819918114</v>
      </c>
      <c r="I7" s="53">
        <f>AVERAGE(raw!P10:P14)</f>
        <v>0.024811970375432375</v>
      </c>
      <c r="J7" s="53">
        <f>AVERAGE(raw!R10:R14)</f>
        <v>0.33728858004044765</v>
      </c>
      <c r="K7" s="53"/>
      <c r="L7" s="53">
        <f>AVERAGE(raw!V10:V14)</f>
        <v>0.0011180902215461434</v>
      </c>
      <c r="M7" s="54">
        <f>AVERAGE(raw!X10:X14)</f>
        <v>0.007946278652182268</v>
      </c>
      <c r="N7" s="28">
        <f>AVERAGE(raw!Z10:Z14)</f>
        <v>0.13939228206830018</v>
      </c>
      <c r="O7" s="20">
        <f>AVERAGE(raw!AB10:AB14)</f>
        <v>0.08076801919593665</v>
      </c>
      <c r="P7" s="20">
        <f>AVERAGE(raw!AJ10:AJ14)</f>
        <v>0.13833185698820155</v>
      </c>
      <c r="Q7" s="20"/>
      <c r="R7" s="20">
        <f>AVERAGE(raw!AF10:AF14)</f>
        <v>0.016814576215514902</v>
      </c>
      <c r="S7" s="21">
        <f>AVERAGE(raw!AH10:AH14)</f>
        <v>0.1982447698498158</v>
      </c>
      <c r="T7" s="13"/>
      <c r="U7" s="13">
        <f>AVERAGE(raw!AN10:AN14)</f>
        <v>0.0006826903733418802</v>
      </c>
      <c r="V7" s="13">
        <f>AVERAGE(raw!AP10:AP14)</f>
        <v>0.008398500710807395</v>
      </c>
      <c r="W7" s="28">
        <f>AVERAGE(raw!AR10:AR14)</f>
        <v>0.0048269272121596665</v>
      </c>
      <c r="X7" s="20">
        <f>AVERAGE(raw!AT10:AT14)</f>
        <v>0.036823247849993565</v>
      </c>
      <c r="Y7" s="20">
        <f>AVERAGE(raw!AV10:AV14)</f>
        <v>0.01887865800993504</v>
      </c>
      <c r="Z7" s="20">
        <f>AVERAGE(raw!AX10:AX14)</f>
        <v>0.011919082938956615</v>
      </c>
      <c r="AA7" s="20">
        <f>AVERAGE(raw!AZ10:AZ14)</f>
        <v>0.0006074205485715699</v>
      </c>
      <c r="AB7" s="21">
        <f>AVERAGE(raw!BB10:BB14)</f>
        <v>0.012197055669716506</v>
      </c>
      <c r="AC7" s="13">
        <f>AVERAGE(raw!BD10:BD14)</f>
        <v>0.042485181024243424</v>
      </c>
      <c r="AD7" s="13">
        <f>AVERAGE(raw!BF10:BF14)</f>
        <v>0.01988701748598104</v>
      </c>
      <c r="AE7" s="13">
        <f>AVERAGE(raw!BH10:BH14)</f>
        <v>0.3827853932883941</v>
      </c>
      <c r="AF7" s="13">
        <f>AVERAGE(raw!BJ10:BJ14)</f>
        <v>0.014119202382150958</v>
      </c>
      <c r="AG7" s="13">
        <f>AVERAGE(raw!BL10:BL14)</f>
        <v>0.5416388382133437</v>
      </c>
      <c r="AH7" s="13">
        <f>AVERAGE(raw!BN10:BN14)</f>
        <v>0.039689221090653315</v>
      </c>
      <c r="AI7" s="13">
        <f>AVERAGE(raw!BP10:BP14)</f>
        <v>0.714853508960766</v>
      </c>
      <c r="AJ7" s="13">
        <f>AVERAGE(raw!BR10:BR14)</f>
        <v>0.03493563853444765</v>
      </c>
      <c r="AK7" s="13">
        <f>AVERAGE(raw!BT10:BT14)</f>
        <v>0.4258062472843885</v>
      </c>
      <c r="AL7" s="13">
        <f>AVERAGE(raw!BV10:BV14)</f>
        <v>0.26071136198105027</v>
      </c>
      <c r="AM7" s="13">
        <f>AVERAGE(raw!BX10:BX14)</f>
        <v>0.05905554554148498</v>
      </c>
      <c r="AN7" s="13">
        <f>AVERAGE(raw!BZ10:BZ14)</f>
        <v>0.1031644218282979</v>
      </c>
      <c r="AO7" s="37">
        <f>AVERAGE(raw!CB10:CB14)</f>
        <v>0.8521293922483946</v>
      </c>
      <c r="AP7" s="38">
        <f>AVERAGE(raw!CD10:CD14)</f>
        <v>0.1726438044068575</v>
      </c>
      <c r="AQ7" s="38">
        <f>AVERAGE(raw!CF10:CF14)</f>
        <v>2.2490794437823847</v>
      </c>
      <c r="AR7" s="39">
        <f>AVERAGE(raw!CH10:CH14)</f>
        <v>0.003954507538663204</v>
      </c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ht="13.5">
      <c r="A8" s="7" t="s">
        <v>78</v>
      </c>
      <c r="B8" s="28">
        <f>AVERAGE(raw!B15:B17)</f>
        <v>0.040735756091318825</v>
      </c>
      <c r="C8" s="20">
        <f>AVERAGE(raw!D15:D17)</f>
        <v>0.09163189215385616</v>
      </c>
      <c r="D8" s="20">
        <f>AVERAGE(raw!L15:L17)</f>
        <v>0.08983113165334282</v>
      </c>
      <c r="E8" s="20">
        <f>AVERAGE(raw!F15:F17)</f>
        <v>0.1670577142801066</v>
      </c>
      <c r="F8" s="20">
        <f>AVERAGE(raw!H15:H17)</f>
        <v>0.01046130875322869</v>
      </c>
      <c r="G8" s="21">
        <f>AVERAGE(raw!J15:J17)</f>
        <v>0.4815514614448444</v>
      </c>
      <c r="H8" s="52">
        <f>AVERAGE(raw!N15:N17)</f>
        <v>0.37169974781341386</v>
      </c>
      <c r="I8" s="53">
        <f>AVERAGE(raw!P15:P17)</f>
        <v>0.023635355137085895</v>
      </c>
      <c r="J8" s="53">
        <f>AVERAGE(raw!R15:R17)</f>
        <v>0.3939272243447183</v>
      </c>
      <c r="K8" s="53">
        <f>AVERAGE(raw!T17:T17)</f>
        <v>0.0013234137155118536</v>
      </c>
      <c r="L8" s="53">
        <f>AVERAGE(raw!V15:V17)</f>
        <v>0.00038631920885676114</v>
      </c>
      <c r="M8" s="54">
        <f>AVERAGE(raw!X15:X17)</f>
        <v>0.006564564780729709</v>
      </c>
      <c r="N8" s="28">
        <f>AVERAGE(raw!Z15:Z17)</f>
        <v>0.15899046359493121</v>
      </c>
      <c r="O8" s="20">
        <f>AVERAGE(raw!AB15:AB17)</f>
        <v>0.03758431209891514</v>
      </c>
      <c r="P8" s="20">
        <f>AVERAGE(raw!AJ15:AJ17)</f>
        <v>0.11140218943645397</v>
      </c>
      <c r="Q8" s="20">
        <f>AVERAGE(raw!AD15:AD17)</f>
        <v>0.027507828406963267</v>
      </c>
      <c r="R8" s="20">
        <f>AVERAGE(raw!AF15:AF17)</f>
        <v>0.005714625159564298</v>
      </c>
      <c r="S8" s="21">
        <f>AVERAGE(raw!AH15:AH17)</f>
        <v>0.1465334417603754</v>
      </c>
      <c r="T8" s="13">
        <f>AVERAGE(raw!AL15:AL17)</f>
        <v>0.0037569339323598205</v>
      </c>
      <c r="U8" s="13">
        <f>AVERAGE(raw!AN15:AN17)</f>
        <v>0.00038387024642799706</v>
      </c>
      <c r="V8" s="13">
        <f>AVERAGE(raw!AP15:AP17)</f>
        <v>0.010286146946079404</v>
      </c>
      <c r="W8" s="28">
        <f>AVERAGE(raw!AR15:AR17)</f>
        <v>0.0014402121646569742</v>
      </c>
      <c r="X8" s="20">
        <f>AVERAGE(raw!AT15:AT17)</f>
        <v>0.03778416461223611</v>
      </c>
      <c r="Y8" s="20">
        <f>AVERAGE(raw!AV15:AV17)</f>
        <v>0.016761119485181414</v>
      </c>
      <c r="Z8" s="20">
        <f>AVERAGE(raw!AX15:AX17)</f>
        <v>0.007016020385347502</v>
      </c>
      <c r="AA8" s="20">
        <f>AVERAGE(raw!AZ15:AZ17)</f>
        <v>0.0005065639091941478</v>
      </c>
      <c r="AB8" s="21">
        <f>AVERAGE(raw!BB15:BB17)</f>
        <v>0.008992165866094089</v>
      </c>
      <c r="AC8" s="13">
        <f>AVERAGE(raw!BD15:BD17)</f>
        <v>0.03738557845618693</v>
      </c>
      <c r="AD8" s="13">
        <f>AVERAGE(raw!BF15:BF17)</f>
        <v>0.027853018427804008</v>
      </c>
      <c r="AE8" s="13">
        <f>AVERAGE(raw!BH15:BH17)</f>
        <v>0.2018892166134274</v>
      </c>
      <c r="AF8" s="13">
        <f>AVERAGE(raw!BJ15:BJ17)</f>
        <v>0.013063805346355754</v>
      </c>
      <c r="AG8" s="13">
        <f>AVERAGE(raw!BL15:BL17)</f>
        <v>0.4161405524328227</v>
      </c>
      <c r="AH8" s="13">
        <f>AVERAGE(raw!BN15:BN17)</f>
        <v>0.038430208663572475</v>
      </c>
      <c r="AI8" s="13">
        <f>AVERAGE(raw!BP15:BP17)</f>
        <v>0.9459715622957318</v>
      </c>
      <c r="AJ8" s="13">
        <f>AVERAGE(raw!BR15:BR17)</f>
        <v>0.04532597973828731</v>
      </c>
      <c r="AK8" s="13">
        <f>AVERAGE(raw!BT15:BT17)</f>
        <v>0.6295967943217019</v>
      </c>
      <c r="AL8" s="13">
        <f>AVERAGE(raw!BV15:BV17)</f>
        <v>0.29712608055062867</v>
      </c>
      <c r="AM8" s="13">
        <f>AVERAGE(raw!BX15:BX17)</f>
        <v>0.23871475336906361</v>
      </c>
      <c r="AN8" s="13">
        <f>AVERAGE(raw!BZ15:BZ17)</f>
        <v>0.0735929069180129</v>
      </c>
      <c r="AO8" s="37">
        <f>AVERAGE(raw!CB15:CB17)</f>
        <v>0.7828660589994035</v>
      </c>
      <c r="AP8" s="38">
        <f>AVERAGE(raw!CD15:CD17)</f>
        <v>0.12308699581413411</v>
      </c>
      <c r="AQ8" s="38">
        <f>AVERAGE(raw!CF15:CF17)</f>
        <v>2.2409449797167786</v>
      </c>
      <c r="AR8" s="39">
        <f>AVERAGE(raw!CH15:CH17)</f>
        <v>0.0016705497227318385</v>
      </c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ht="13.5">
      <c r="A9" s="7" t="s">
        <v>79</v>
      </c>
      <c r="B9" s="28">
        <f>AVERAGE(raw!B18:B22)</f>
        <v>0.04546412267164234</v>
      </c>
      <c r="C9" s="20">
        <f>AVERAGE(raw!D18:D22)</f>
        <v>0.04093572384524909</v>
      </c>
      <c r="D9" s="20">
        <f>AVERAGE(raw!L18:L22)</f>
        <v>0.07818791904937702</v>
      </c>
      <c r="E9" s="20">
        <f>AVERAGE(raw!F18:F22)</f>
        <v>0.1671654979899045</v>
      </c>
      <c r="F9" s="20">
        <f>AVERAGE(raw!H18:H22)</f>
        <v>0.00782895451315829</v>
      </c>
      <c r="G9" s="21">
        <f>AVERAGE(raw!J18:J22)</f>
        <v>0.5418771796777817</v>
      </c>
      <c r="H9" s="52">
        <f>AVERAGE(raw!N18:N22)</f>
        <v>0.250281219462371</v>
      </c>
      <c r="I9" s="53">
        <f>AVERAGE(raw!P18:P22)</f>
        <v>0.018224264349737274</v>
      </c>
      <c r="J9" s="53">
        <f>AVERAGE(raw!R18:R22)</f>
        <v>0.276866835657046</v>
      </c>
      <c r="K9" s="53">
        <f>AVERAGE(raw!T18:T22)</f>
        <v>0.0010807567423251415</v>
      </c>
      <c r="L9" s="53">
        <f>AVERAGE(raw!V18:V22)</f>
        <v>0.0003350352119994668</v>
      </c>
      <c r="M9" s="54">
        <f>AVERAGE(raw!X18:X22)</f>
        <v>0.004811986222406412</v>
      </c>
      <c r="N9" s="28">
        <f>AVERAGE(raw!Z18:Z22)</f>
        <v>0.10291346489429268</v>
      </c>
      <c r="O9" s="20">
        <f>AVERAGE(raw!AB18:AB22)</f>
        <v>0.04347486357651049</v>
      </c>
      <c r="P9" s="20">
        <f>AVERAGE(raw!AJ18:AJ22)</f>
        <v>0.0836987259419743</v>
      </c>
      <c r="Q9" s="20">
        <f>AVERAGE(raw!AD18:AD22)</f>
        <v>0.026818507177977242</v>
      </c>
      <c r="R9" s="20">
        <f>AVERAGE(raw!AF18:AF22)</f>
        <v>0.005010173321082928</v>
      </c>
      <c r="S9" s="21">
        <f>AVERAGE(raw!AH18:AH22)</f>
        <v>0.10802999153756329</v>
      </c>
      <c r="T9" s="13">
        <f>AVERAGE(raw!AL18:AL22)</f>
        <v>0.0016332845390211541</v>
      </c>
      <c r="U9" s="13">
        <f>AVERAGE(raw!AN18:AN22)</f>
        <v>0.0002524415805159548</v>
      </c>
      <c r="V9" s="13">
        <f>AVERAGE(raw!AP18:AP22)</f>
        <v>0.003614374969455031</v>
      </c>
      <c r="W9" s="28">
        <f>AVERAGE(raw!AR18:AR22)</f>
        <v>0.0021918274828584237</v>
      </c>
      <c r="X9" s="20">
        <f>AVERAGE(raw!AT18:AT22)</f>
        <v>0.03480824678202129</v>
      </c>
      <c r="Y9" s="20">
        <f>AVERAGE(raw!AV18:AV22)</f>
        <v>0.02049012242502177</v>
      </c>
      <c r="Z9" s="20">
        <f>AVERAGE(raw!AX18:AX22)</f>
        <v>0.005488273077419306</v>
      </c>
      <c r="AA9" s="20">
        <f>AVERAGE(raw!AZ18:AZ22)</f>
        <v>0.0005002343178600892</v>
      </c>
      <c r="AB9" s="21">
        <f>AVERAGE(raw!BB18:BB22)</f>
        <v>0.007426582058030094</v>
      </c>
      <c r="AC9" s="13">
        <f>AVERAGE(raw!BD18:BD22)</f>
        <v>0.0375790417698251</v>
      </c>
      <c r="AD9" s="13">
        <f>AVERAGE(raw!BF18:BF22)</f>
        <v>0.024212798077336964</v>
      </c>
      <c r="AE9" s="13">
        <f>AVERAGE(raw!BH18:BH22)</f>
        <v>0.29513690353791405</v>
      </c>
      <c r="AF9" s="13">
        <f>AVERAGE(raw!BJ18:BJ22)</f>
        <v>0.016251738721485325</v>
      </c>
      <c r="AG9" s="13">
        <f>AVERAGE(raw!BL18:BL22)</f>
        <v>0.5487362781836882</v>
      </c>
      <c r="AH9" s="13">
        <f>AVERAGE(raw!BN18:BN22)</f>
        <v>0.03626547520637811</v>
      </c>
      <c r="AI9" s="13">
        <f>AVERAGE(raw!BP18:BP22)</f>
        <v>0.886848336648824</v>
      </c>
      <c r="AJ9" s="13">
        <f>AVERAGE(raw!BR18:BR22)</f>
        <v>0.0482247336889391</v>
      </c>
      <c r="AK9" s="13">
        <f>AVERAGE(raw!BT18:BT22)</f>
        <v>0.7828539126271815</v>
      </c>
      <c r="AL9" s="13">
        <f>AVERAGE(raw!BV18:BV22)</f>
        <v>0.23954521863502826</v>
      </c>
      <c r="AM9" s="13">
        <f>AVERAGE(raw!BX18:BX22)</f>
        <v>0.09759369659507741</v>
      </c>
      <c r="AN9" s="13">
        <f>AVERAGE(raw!BZ18:BZ22)</f>
        <v>0.07777165544184014</v>
      </c>
      <c r="AO9" s="37">
        <f>AVERAGE(raw!CB18:CB22)</f>
        <v>0.6713885628369797</v>
      </c>
      <c r="AP9" s="38">
        <f>AVERAGE(raw!CD18:CD22)</f>
        <v>0.12355914395629408</v>
      </c>
      <c r="AQ9" s="38">
        <f>AVERAGE(raw!CF18:CF22)</f>
        <v>1.7466398317734728</v>
      </c>
      <c r="AR9" s="39">
        <f>AVERAGE(raw!CH18:CH22)</f>
        <v>0.0019696226862823208</v>
      </c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3.5">
      <c r="A10" s="7" t="s">
        <v>80</v>
      </c>
      <c r="B10" s="28">
        <f>AVERAGE(raw!B23:B27)</f>
        <v>0.056239367913667015</v>
      </c>
      <c r="C10" s="20">
        <f>AVERAGE(raw!D23:D27)</f>
        <v>0.04678953929505476</v>
      </c>
      <c r="D10" s="20">
        <f>AVERAGE(raw!L23:L27)</f>
        <v>0.07976488987081944</v>
      </c>
      <c r="E10" s="20">
        <f>AVERAGE(raw!F23:F27)</f>
        <v>0.1119530280995367</v>
      </c>
      <c r="F10" s="20">
        <f>AVERAGE(raw!H23:H27)</f>
        <v>0.004526903166975524</v>
      </c>
      <c r="G10" s="21">
        <f>AVERAGE(raw!J23:J27)</f>
        <v>0.4667920529175566</v>
      </c>
      <c r="H10" s="52">
        <f>AVERAGE(raw!N23:N27)</f>
        <v>0.2329514262156147</v>
      </c>
      <c r="I10" s="53">
        <f>AVERAGE(raw!P23:P27)</f>
        <v>0.020344462007834394</v>
      </c>
      <c r="J10" s="53">
        <f>AVERAGE(raw!R23:R27)</f>
        <v>0.22888139146498215</v>
      </c>
      <c r="K10" s="53">
        <f>AVERAGE(raw!T23:T27)</f>
        <v>0.0010877085177223487</v>
      </c>
      <c r="L10" s="53">
        <f>AVERAGE(raw!V23:V27)</f>
        <v>0.0002888645188564887</v>
      </c>
      <c r="M10" s="54">
        <f>AVERAGE(raw!X23:X27)</f>
        <v>0.004650828058764734</v>
      </c>
      <c r="N10" s="28">
        <f>AVERAGE(raw!Z23:Z27)</f>
        <v>0.0916193006738569</v>
      </c>
      <c r="O10" s="20">
        <f>AVERAGE(raw!AB23:AB27)</f>
        <v>0.03710404701912208</v>
      </c>
      <c r="P10" s="20">
        <f>AVERAGE(raw!AJ23:AJ27)</f>
        <v>0.10192470476568109</v>
      </c>
      <c r="Q10" s="20">
        <f>AVERAGE(raw!AD23:AD27)</f>
        <v>0.026073409678024233</v>
      </c>
      <c r="R10" s="20">
        <f>AVERAGE(raw!AF23:AF27)</f>
        <v>0.0021292517648992307</v>
      </c>
      <c r="S10" s="21">
        <f>AVERAGE(raw!AH23:AH27)</f>
        <v>0.10390983563276697</v>
      </c>
      <c r="T10" s="13">
        <f>AVERAGE(raw!AL23:AL27)</f>
        <v>0.001423549084307941</v>
      </c>
      <c r="U10" s="13">
        <f>AVERAGE(raw!AN23:AN27)</f>
        <v>0.00015780167015310752</v>
      </c>
      <c r="V10" s="13">
        <f>AVERAGE(raw!AP23:AP27)</f>
        <v>0.004371878098334306</v>
      </c>
      <c r="W10" s="28"/>
      <c r="X10" s="20">
        <f>AVERAGE(raw!AT23:AT27)</f>
        <v>0.02783177933247946</v>
      </c>
      <c r="Y10" s="20"/>
      <c r="Z10" s="20">
        <f>AVERAGE(raw!AX23:AX27)</f>
        <v>0.0073416965578037025</v>
      </c>
      <c r="AA10" s="20">
        <f>AVERAGE(raw!AZ23:AZ27)</f>
        <v>0.00040213105640027216</v>
      </c>
      <c r="AB10" s="21">
        <f>AVERAGE(raw!BB23:BB27)</f>
        <v>0.008383992282671672</v>
      </c>
      <c r="AC10" s="13"/>
      <c r="AD10" s="13"/>
      <c r="AE10" s="13">
        <f>AVERAGE(raw!BH23:BH27)</f>
        <v>1.0335022673514072</v>
      </c>
      <c r="AF10" s="13">
        <f>AVERAGE(raw!BJ23:BJ27)</f>
        <v>0.020435873938074188</v>
      </c>
      <c r="AG10" s="13">
        <f>AVERAGE(raw!BL23:BL27)</f>
        <v>1.4258818372870947</v>
      </c>
      <c r="AH10" s="13"/>
      <c r="AI10" s="13">
        <f>AVERAGE(raw!BP23:BP27)</f>
        <v>0.4186172289453449</v>
      </c>
      <c r="AJ10" s="13">
        <f>AVERAGE(raw!BR23:BR27)</f>
        <v>0.047592278249778346</v>
      </c>
      <c r="AK10" s="13">
        <f>AVERAGE(raw!BT23:BT27)</f>
        <v>0.6367567447181366</v>
      </c>
      <c r="AL10" s="13">
        <f>AVERAGE(raw!BV23:BV27)</f>
        <v>0.22057394006885697</v>
      </c>
      <c r="AM10" s="13">
        <f>AVERAGE(raw!BX23:BX27)</f>
        <v>0.0691555596981942</v>
      </c>
      <c r="AN10" s="13">
        <f>AVERAGE(raw!BZ23:BZ27)</f>
        <v>0.0015270528609571139</v>
      </c>
      <c r="AO10" s="37">
        <f>AVERAGE(raw!CB23:CB27)</f>
        <v>0.6934413370121812</v>
      </c>
      <c r="AP10" s="38">
        <f>AVERAGE(raw!CD23:CD27)</f>
        <v>0.13877070992637106</v>
      </c>
      <c r="AQ10" s="38">
        <f>AVERAGE(raw!CF23:CF27)</f>
        <v>1.5139228957530002</v>
      </c>
      <c r="AR10" s="39">
        <f>AVERAGE(raw!CH23:CH27)</f>
        <v>0.0014814234713943061</v>
      </c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2:44" ht="12.75">
      <c r="B11" s="27"/>
      <c r="C11" s="18"/>
      <c r="D11" s="18"/>
      <c r="E11" s="18"/>
      <c r="F11" s="18"/>
      <c r="G11" s="19"/>
      <c r="H11" s="49"/>
      <c r="I11" s="50"/>
      <c r="J11" s="50"/>
      <c r="K11" s="50"/>
      <c r="L11" s="50"/>
      <c r="M11" s="51"/>
      <c r="N11" s="27"/>
      <c r="O11" s="18"/>
      <c r="P11" s="18"/>
      <c r="Q11" s="18"/>
      <c r="R11" s="18"/>
      <c r="S11" s="19"/>
      <c r="W11" s="27"/>
      <c r="X11" s="18"/>
      <c r="Y11" s="18"/>
      <c r="Z11" s="18"/>
      <c r="AA11" s="18"/>
      <c r="AB11" s="19"/>
      <c r="AO11" s="34"/>
      <c r="AP11" s="35"/>
      <c r="AQ11" s="35"/>
      <c r="AR11" s="36"/>
    </row>
    <row r="12" spans="1:44" ht="12.75">
      <c r="A12" t="s">
        <v>82</v>
      </c>
      <c r="B12" s="27"/>
      <c r="C12" s="18"/>
      <c r="D12" s="18"/>
      <c r="E12" s="18"/>
      <c r="F12" s="18"/>
      <c r="G12" s="19"/>
      <c r="H12" s="49"/>
      <c r="I12" s="50"/>
      <c r="J12" s="50"/>
      <c r="K12" s="50"/>
      <c r="L12" s="50"/>
      <c r="M12" s="51"/>
      <c r="N12" s="27"/>
      <c r="O12" s="18"/>
      <c r="P12" s="18"/>
      <c r="Q12" s="18"/>
      <c r="R12" s="18"/>
      <c r="S12" s="19"/>
      <c r="W12" s="27"/>
      <c r="X12" s="18"/>
      <c r="Y12" s="18"/>
      <c r="Z12" s="18"/>
      <c r="AA12" s="18"/>
      <c r="AB12" s="19"/>
      <c r="AO12" s="34"/>
      <c r="AP12" s="35"/>
      <c r="AQ12" s="35"/>
      <c r="AR12" s="36"/>
    </row>
    <row r="13" spans="1:56" ht="13.5">
      <c r="A13" s="7" t="s">
        <v>77</v>
      </c>
      <c r="B13" s="29">
        <f aca="true" t="shared" si="0" ref="B13:F16">B7*100/B$8</f>
        <v>163.10508150013933</v>
      </c>
      <c r="C13" s="22">
        <f t="shared" si="0"/>
        <v>154.8791814086097</v>
      </c>
      <c r="D13" s="22">
        <f t="shared" si="0"/>
        <v>86.12555188555477</v>
      </c>
      <c r="E13" s="22">
        <f t="shared" si="0"/>
        <v>110.88640360736214</v>
      </c>
      <c r="F13" s="22">
        <f t="shared" si="0"/>
        <v>187.8443002898046</v>
      </c>
      <c r="G13" s="23"/>
      <c r="H13" s="55">
        <f aca="true" t="shared" si="1" ref="H13:J16">H7*100/H$8</f>
        <v>92.66616408146808</v>
      </c>
      <c r="I13" s="56">
        <f t="shared" si="1"/>
        <v>104.97819995308754</v>
      </c>
      <c r="J13" s="56">
        <f t="shared" si="1"/>
        <v>85.62205382009668</v>
      </c>
      <c r="K13" s="56"/>
      <c r="L13" s="56">
        <f aca="true" t="shared" si="2" ref="L13:P16">L7*100/L$8</f>
        <v>289.42133756561594</v>
      </c>
      <c r="M13" s="57">
        <f t="shared" si="2"/>
        <v>121.04806514376371</v>
      </c>
      <c r="N13" s="29">
        <f t="shared" si="2"/>
        <v>87.67336034910723</v>
      </c>
      <c r="O13" s="22">
        <f t="shared" si="2"/>
        <v>214.8982239807124</v>
      </c>
      <c r="P13" s="22">
        <f t="shared" si="2"/>
        <v>124.17337369038766</v>
      </c>
      <c r="Q13" s="22"/>
      <c r="R13" s="22">
        <f aca="true" t="shared" si="3" ref="R13:S16">R7*100/R$8</f>
        <v>294.23760519748424</v>
      </c>
      <c r="S13" s="23">
        <f t="shared" si="3"/>
        <v>135.28977922596223</v>
      </c>
      <c r="T13" s="6"/>
      <c r="U13" s="6">
        <f aca="true" t="shared" si="4" ref="U13:AR13">U7*100/U$8</f>
        <v>177.84404488091346</v>
      </c>
      <c r="V13" s="6">
        <f t="shared" si="4"/>
        <v>81.64865575839852</v>
      </c>
      <c r="W13" s="29">
        <f t="shared" si="4"/>
        <v>335.15389819730694</v>
      </c>
      <c r="X13" s="22">
        <f t="shared" si="4"/>
        <v>97.45682676299965</v>
      </c>
      <c r="Y13" s="22">
        <f t="shared" si="4"/>
        <v>112.6336342069857</v>
      </c>
      <c r="Z13" s="22">
        <f t="shared" si="4"/>
        <v>169.8838128214228</v>
      </c>
      <c r="AA13" s="22">
        <f t="shared" si="4"/>
        <v>119.90995362023853</v>
      </c>
      <c r="AB13" s="23">
        <f t="shared" si="4"/>
        <v>135.64091066988425</v>
      </c>
      <c r="AC13" s="6">
        <f t="shared" si="4"/>
        <v>113.64056082222412</v>
      </c>
      <c r="AD13" s="6">
        <f t="shared" si="4"/>
        <v>71.3998647490536</v>
      </c>
      <c r="AE13" s="6">
        <f t="shared" si="4"/>
        <v>189.60170320604215</v>
      </c>
      <c r="AF13" s="6">
        <f t="shared" si="4"/>
        <v>108.07878721256064</v>
      </c>
      <c r="AG13" s="6">
        <f t="shared" si="4"/>
        <v>130.1576678953393</v>
      </c>
      <c r="AH13" s="6">
        <f t="shared" si="4"/>
        <v>103.2761009395045</v>
      </c>
      <c r="AI13" s="6">
        <f t="shared" si="4"/>
        <v>75.56818169310749</v>
      </c>
      <c r="AJ13" s="6">
        <f t="shared" si="4"/>
        <v>77.07641122412886</v>
      </c>
      <c r="AK13" s="6">
        <f t="shared" si="4"/>
        <v>67.63157803926435</v>
      </c>
      <c r="AL13" s="6">
        <f t="shared" si="4"/>
        <v>87.7443546853594</v>
      </c>
      <c r="AM13" s="6">
        <f t="shared" si="4"/>
        <v>24.738959242365084</v>
      </c>
      <c r="AN13" s="6">
        <f t="shared" si="4"/>
        <v>140.18256126671216</v>
      </c>
      <c r="AO13" s="40">
        <f t="shared" si="4"/>
        <v>108.84740530679257</v>
      </c>
      <c r="AP13" s="41">
        <f t="shared" si="4"/>
        <v>140.26161193141476</v>
      </c>
      <c r="AQ13" s="41">
        <f t="shared" si="4"/>
        <v>100.3629925830055</v>
      </c>
      <c r="AR13" s="42">
        <f t="shared" si="4"/>
        <v>236.7189365783393</v>
      </c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13.5">
      <c r="A14" s="7" t="s">
        <v>78</v>
      </c>
      <c r="B14" s="29">
        <f t="shared" si="0"/>
        <v>100</v>
      </c>
      <c r="C14" s="22">
        <f t="shared" si="0"/>
        <v>100</v>
      </c>
      <c r="D14" s="22">
        <f t="shared" si="0"/>
        <v>100.00000000000001</v>
      </c>
      <c r="E14" s="22">
        <f t="shared" si="0"/>
        <v>100</v>
      </c>
      <c r="F14" s="22">
        <f t="shared" si="0"/>
        <v>100</v>
      </c>
      <c r="G14" s="23">
        <f>G8*100/G$8</f>
        <v>100</v>
      </c>
      <c r="H14" s="55">
        <f t="shared" si="1"/>
        <v>100</v>
      </c>
      <c r="I14" s="56">
        <f t="shared" si="1"/>
        <v>100</v>
      </c>
      <c r="J14" s="56">
        <f t="shared" si="1"/>
        <v>100</v>
      </c>
      <c r="K14" s="56">
        <f>K8*100/K$8</f>
        <v>100</v>
      </c>
      <c r="L14" s="56">
        <f t="shared" si="2"/>
        <v>100</v>
      </c>
      <c r="M14" s="57">
        <f t="shared" si="2"/>
        <v>100</v>
      </c>
      <c r="N14" s="29">
        <f t="shared" si="2"/>
        <v>100</v>
      </c>
      <c r="O14" s="22">
        <f t="shared" si="2"/>
        <v>100</v>
      </c>
      <c r="P14" s="22">
        <f t="shared" si="2"/>
        <v>100</v>
      </c>
      <c r="Q14" s="22">
        <f>Q8*100/Q$8</f>
        <v>100</v>
      </c>
      <c r="R14" s="22">
        <f t="shared" si="3"/>
        <v>99.99999999999999</v>
      </c>
      <c r="S14" s="23">
        <f t="shared" si="3"/>
        <v>100</v>
      </c>
      <c r="T14" s="6">
        <f>T8*100/T$8</f>
        <v>100</v>
      </c>
      <c r="U14" s="6">
        <f aca="true" t="shared" si="5" ref="U14:AR14">U8*100/U$8</f>
        <v>100</v>
      </c>
      <c r="V14" s="6">
        <f t="shared" si="5"/>
        <v>100</v>
      </c>
      <c r="W14" s="29">
        <f t="shared" si="5"/>
        <v>100.00000000000001</v>
      </c>
      <c r="X14" s="22">
        <f t="shared" si="5"/>
        <v>100</v>
      </c>
      <c r="Y14" s="22">
        <f t="shared" si="5"/>
        <v>100</v>
      </c>
      <c r="Z14" s="22">
        <f t="shared" si="5"/>
        <v>99.99999999999999</v>
      </c>
      <c r="AA14" s="22">
        <f t="shared" si="5"/>
        <v>100</v>
      </c>
      <c r="AB14" s="23">
        <f t="shared" si="5"/>
        <v>100</v>
      </c>
      <c r="AC14" s="6">
        <f t="shared" si="5"/>
        <v>100</v>
      </c>
      <c r="AD14" s="6">
        <f t="shared" si="5"/>
        <v>100</v>
      </c>
      <c r="AE14" s="6">
        <f t="shared" si="5"/>
        <v>100</v>
      </c>
      <c r="AF14" s="6">
        <f t="shared" si="5"/>
        <v>100</v>
      </c>
      <c r="AG14" s="6">
        <f t="shared" si="5"/>
        <v>100</v>
      </c>
      <c r="AH14" s="6">
        <f t="shared" si="5"/>
        <v>100</v>
      </c>
      <c r="AI14" s="6">
        <f t="shared" si="5"/>
        <v>100</v>
      </c>
      <c r="AJ14" s="6">
        <f t="shared" si="5"/>
        <v>99.99999999999999</v>
      </c>
      <c r="AK14" s="6">
        <f t="shared" si="5"/>
        <v>100</v>
      </c>
      <c r="AL14" s="6">
        <f t="shared" si="5"/>
        <v>100</v>
      </c>
      <c r="AM14" s="6">
        <f t="shared" si="5"/>
        <v>100</v>
      </c>
      <c r="AN14" s="6">
        <f t="shared" si="5"/>
        <v>100</v>
      </c>
      <c r="AO14" s="40">
        <f t="shared" si="5"/>
        <v>100</v>
      </c>
      <c r="AP14" s="41">
        <f t="shared" si="5"/>
        <v>100</v>
      </c>
      <c r="AQ14" s="41">
        <f t="shared" si="5"/>
        <v>100</v>
      </c>
      <c r="AR14" s="42">
        <f t="shared" si="5"/>
        <v>100.00000000000001</v>
      </c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13.5">
      <c r="A15" s="7" t="s">
        <v>79</v>
      </c>
      <c r="B15" s="29">
        <f t="shared" si="0"/>
        <v>111.6074108695166</v>
      </c>
      <c r="C15" s="22">
        <f t="shared" si="0"/>
        <v>44.674100777614896</v>
      </c>
      <c r="D15" s="22">
        <f t="shared" si="0"/>
        <v>87.03877777150042</v>
      </c>
      <c r="E15" s="22">
        <f t="shared" si="0"/>
        <v>100.06451884623368</v>
      </c>
      <c r="F15" s="22">
        <f t="shared" si="0"/>
        <v>74.83723784313341</v>
      </c>
      <c r="G15" s="23">
        <f>G9*100/G$8</f>
        <v>112.52736686790158</v>
      </c>
      <c r="H15" s="55">
        <f t="shared" si="1"/>
        <v>67.33424516284776</v>
      </c>
      <c r="I15" s="56">
        <f t="shared" si="1"/>
        <v>77.10594676507247</v>
      </c>
      <c r="J15" s="56">
        <f t="shared" si="1"/>
        <v>70.28375256815586</v>
      </c>
      <c r="K15" s="56">
        <f>K9*100/K$8</f>
        <v>81.66431476850303</v>
      </c>
      <c r="L15" s="56">
        <f t="shared" si="2"/>
        <v>86.72496845055682</v>
      </c>
      <c r="M15" s="57">
        <f t="shared" si="2"/>
        <v>73.30244095590321</v>
      </c>
      <c r="N15" s="29">
        <f t="shared" si="2"/>
        <v>64.72933191546066</v>
      </c>
      <c r="O15" s="22">
        <f t="shared" si="2"/>
        <v>115.67289953875564</v>
      </c>
      <c r="P15" s="22">
        <f t="shared" si="2"/>
        <v>75.13202959957778</v>
      </c>
      <c r="Q15" s="22">
        <f>Q9*100/Q$8</f>
        <v>97.49409070469724</v>
      </c>
      <c r="R15" s="22">
        <f t="shared" si="3"/>
        <v>87.67282509680689</v>
      </c>
      <c r="S15" s="23">
        <f t="shared" si="3"/>
        <v>73.72377952755905</v>
      </c>
      <c r="T15" s="6">
        <f>T9*100/T$8</f>
        <v>43.47386907587297</v>
      </c>
      <c r="U15" s="6">
        <f aca="true" t="shared" si="6" ref="U15:AR15">U9*100/U$8</f>
        <v>65.76221597401286</v>
      </c>
      <c r="V15" s="6">
        <f t="shared" si="6"/>
        <v>35.13827858382541</v>
      </c>
      <c r="W15" s="29">
        <f t="shared" si="6"/>
        <v>152.18781903432037</v>
      </c>
      <c r="X15" s="22">
        <f t="shared" si="6"/>
        <v>92.12390200827387</v>
      </c>
      <c r="Y15" s="22">
        <f t="shared" si="6"/>
        <v>122.24793482999264</v>
      </c>
      <c r="Z15" s="22">
        <f t="shared" si="6"/>
        <v>78.22487358903923</v>
      </c>
      <c r="AA15" s="22">
        <f t="shared" si="6"/>
        <v>98.75048513737825</v>
      </c>
      <c r="AB15" s="23">
        <f t="shared" si="6"/>
        <v>82.58946919598988</v>
      </c>
      <c r="AC15" s="6">
        <f t="shared" si="6"/>
        <v>100.51748112942774</v>
      </c>
      <c r="AD15" s="6">
        <f t="shared" si="6"/>
        <v>86.93060732393288</v>
      </c>
      <c r="AE15" s="6">
        <f t="shared" si="6"/>
        <v>146.18755200929579</v>
      </c>
      <c r="AF15" s="6">
        <f t="shared" si="6"/>
        <v>124.4027929887892</v>
      </c>
      <c r="AG15" s="6">
        <f t="shared" si="6"/>
        <v>131.86320702841627</v>
      </c>
      <c r="AH15" s="6">
        <f t="shared" si="6"/>
        <v>94.36710459694616</v>
      </c>
      <c r="AI15" s="6">
        <f t="shared" si="6"/>
        <v>93.74999968250373</v>
      </c>
      <c r="AJ15" s="6">
        <f t="shared" si="6"/>
        <v>106.39534758518012</v>
      </c>
      <c r="AK15" s="6">
        <f t="shared" si="6"/>
        <v>124.34210588231976</v>
      </c>
      <c r="AL15" s="6">
        <f t="shared" si="6"/>
        <v>80.6207311694441</v>
      </c>
      <c r="AM15" s="6">
        <f t="shared" si="6"/>
        <v>40.88297653065172</v>
      </c>
      <c r="AN15" s="6">
        <f t="shared" si="6"/>
        <v>105.67819467775968</v>
      </c>
      <c r="AO15" s="40">
        <f t="shared" si="6"/>
        <v>85.76033602671376</v>
      </c>
      <c r="AP15" s="41">
        <f t="shared" si="6"/>
        <v>100.3835889722038</v>
      </c>
      <c r="AQ15" s="41">
        <f t="shared" si="6"/>
        <v>77.94211136742061</v>
      </c>
      <c r="AR15" s="42">
        <f t="shared" si="6"/>
        <v>117.90266757588097</v>
      </c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ht="13.5">
      <c r="A16" s="7" t="s">
        <v>80</v>
      </c>
      <c r="B16" s="30">
        <f t="shared" si="0"/>
        <v>138.0589764618415</v>
      </c>
      <c r="C16" s="24">
        <f t="shared" si="0"/>
        <v>51.06250476252521</v>
      </c>
      <c r="D16" s="24">
        <f t="shared" si="0"/>
        <v>88.7942614133273</v>
      </c>
      <c r="E16" s="24">
        <f t="shared" si="0"/>
        <v>67.01458150673871</v>
      </c>
      <c r="F16" s="24">
        <f t="shared" si="0"/>
        <v>43.27281866696057</v>
      </c>
      <c r="G16" s="25">
        <f>G10*100/G$8</f>
        <v>96.93502985475243</v>
      </c>
      <c r="H16" s="58">
        <f t="shared" si="1"/>
        <v>62.67193550331701</v>
      </c>
      <c r="I16" s="59">
        <f t="shared" si="1"/>
        <v>86.07639652476468</v>
      </c>
      <c r="J16" s="59">
        <f t="shared" si="1"/>
        <v>58.10245581419688</v>
      </c>
      <c r="K16" s="59">
        <f>K10*100/K$8</f>
        <v>82.18960593903608</v>
      </c>
      <c r="L16" s="59">
        <f t="shared" si="2"/>
        <v>74.77353241412168</v>
      </c>
      <c r="M16" s="60">
        <f t="shared" si="2"/>
        <v>70.84746992545868</v>
      </c>
      <c r="N16" s="30">
        <f t="shared" si="2"/>
        <v>57.62565791825128</v>
      </c>
      <c r="O16" s="24">
        <f t="shared" si="2"/>
        <v>98.72216610342876</v>
      </c>
      <c r="P16" s="24">
        <f t="shared" si="2"/>
        <v>91.49255080289151</v>
      </c>
      <c r="Q16" s="24">
        <f>Q10*100/Q$8</f>
        <v>94.78541632688123</v>
      </c>
      <c r="R16" s="24">
        <f t="shared" si="3"/>
        <v>37.2596925510609</v>
      </c>
      <c r="S16" s="25">
        <f t="shared" si="3"/>
        <v>70.91202826088644</v>
      </c>
      <c r="T16" s="6">
        <f>T10*100/T$8</f>
        <v>37.89124615810786</v>
      </c>
      <c r="U16" s="6">
        <f aca="true" t="shared" si="7" ref="U16:AB16">U10*100/U$8</f>
        <v>41.10807535136916</v>
      </c>
      <c r="V16" s="6">
        <f t="shared" si="7"/>
        <v>42.502582563246975</v>
      </c>
      <c r="W16" s="30"/>
      <c r="X16" s="24">
        <f t="shared" si="7"/>
        <v>73.65990387270956</v>
      </c>
      <c r="Y16" s="24"/>
      <c r="Z16" s="24">
        <f t="shared" si="7"/>
        <v>104.64189318971128</v>
      </c>
      <c r="AA16" s="24">
        <f t="shared" si="7"/>
        <v>79.38407160509924</v>
      </c>
      <c r="AB16" s="25">
        <f t="shared" si="7"/>
        <v>93.23662849997464</v>
      </c>
      <c r="AC16" s="6"/>
      <c r="AD16" s="6"/>
      <c r="AE16" s="6">
        <f>AE10*100/AE$8</f>
        <v>511.91553698993863</v>
      </c>
      <c r="AF16" s="6">
        <f>AF10*100/AF$8</f>
        <v>156.43124951930585</v>
      </c>
      <c r="AG16" s="6">
        <f>AG10*100/AG$8</f>
        <v>342.644289039164</v>
      </c>
      <c r="AH16" s="6"/>
      <c r="AI16" s="6">
        <f aca="true" t="shared" si="8" ref="AI16:AR16">AI10*100/AI$8</f>
        <v>44.25262297837193</v>
      </c>
      <c r="AJ16" s="6">
        <f t="shared" si="8"/>
        <v>104.99999895110193</v>
      </c>
      <c r="AK16" s="6">
        <f t="shared" si="8"/>
        <v>101.13722789903154</v>
      </c>
      <c r="AL16" s="6">
        <f t="shared" si="8"/>
        <v>74.23580577648833</v>
      </c>
      <c r="AM16" s="6">
        <f t="shared" si="8"/>
        <v>28.969956285557533</v>
      </c>
      <c r="AN16" s="6">
        <f t="shared" si="8"/>
        <v>2.075000057625589</v>
      </c>
      <c r="AO16" s="43">
        <f t="shared" si="8"/>
        <v>88.57726414892507</v>
      </c>
      <c r="AP16" s="44">
        <f t="shared" si="8"/>
        <v>112.74197490035415</v>
      </c>
      <c r="AQ16" s="44">
        <f t="shared" si="8"/>
        <v>67.55734341787976</v>
      </c>
      <c r="AR16" s="45">
        <f t="shared" si="8"/>
        <v>88.6788014290137</v>
      </c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8" spans="1:20" ht="12.75">
      <c r="A18" t="s">
        <v>89</v>
      </c>
      <c r="K18" t="s">
        <v>87</v>
      </c>
      <c r="Q18" t="s">
        <v>88</v>
      </c>
      <c r="T18" t="s">
        <v>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NOG</cp:lastModifiedBy>
  <cp:lastPrinted>2003-09-18T13:49:03Z</cp:lastPrinted>
  <dcterms:created xsi:type="dcterms:W3CDTF">2003-09-16T07:12:13Z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