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3855" tabRatio="841" activeTab="0"/>
  </bookViews>
  <sheets>
    <sheet name="2 Final data and graph" sheetId="1" r:id="rId1"/>
    <sheet name="1 Raw data" sheetId="2" r:id="rId2"/>
    <sheet name="cY2DFU" sheetId="3" state="hidden" r:id="rId3"/>
  </sheets>
  <definedNames/>
  <calcPr fullCalcOnLoad="1"/>
</workbook>
</file>

<file path=xl/sharedStrings.xml><?xml version="1.0" encoding="utf-8"?>
<sst xmlns="http://schemas.openxmlformats.org/spreadsheetml/2006/main" count="1261" uniqueCount="206">
  <si>
    <t>t</t>
  </si>
  <si>
    <t>CO2_equivalents</t>
  </si>
  <si>
    <t>01</t>
  </si>
  <si>
    <t>Products of agriculture, hunting and related services</t>
  </si>
  <si>
    <t>02</t>
  </si>
  <si>
    <t>Products of forestry, logging and related services</t>
  </si>
  <si>
    <t>05</t>
  </si>
  <si>
    <t>Fish and other fishing products; services incidental of fishing</t>
  </si>
  <si>
    <t>10</t>
  </si>
  <si>
    <t>Coal and lignite; peat</t>
  </si>
  <si>
    <t>11</t>
  </si>
  <si>
    <t>Crude petroleum and natural gas; services incidental to oil and gas extraction excluding surveying</t>
  </si>
  <si>
    <t>12</t>
  </si>
  <si>
    <t>Uranium and thorium ores</t>
  </si>
  <si>
    <t>13</t>
  </si>
  <si>
    <t>Metal ores</t>
  </si>
  <si>
    <t>14</t>
  </si>
  <si>
    <t>Other mining and quarrying products</t>
  </si>
  <si>
    <t>15</t>
  </si>
  <si>
    <t>Food products and beverages</t>
  </si>
  <si>
    <t>16</t>
  </si>
  <si>
    <t>Tobacco products</t>
  </si>
  <si>
    <t>17</t>
  </si>
  <si>
    <t>Textiles</t>
  </si>
  <si>
    <t>18</t>
  </si>
  <si>
    <t>Wearing apparel; furs</t>
  </si>
  <si>
    <t>19</t>
  </si>
  <si>
    <t>Leather and leather products</t>
  </si>
  <si>
    <t>20</t>
  </si>
  <si>
    <t>Wood and products of wood and cork (except furniture); articles of straw and plaiting materials</t>
  </si>
  <si>
    <t>21</t>
  </si>
  <si>
    <t>Pulp, paper and paper products</t>
  </si>
  <si>
    <t>22</t>
  </si>
  <si>
    <t>Printed matter and recorded media</t>
  </si>
  <si>
    <t>23</t>
  </si>
  <si>
    <t>Coke, refined petroleum products and nuclear fuels</t>
  </si>
  <si>
    <t>24</t>
  </si>
  <si>
    <t>Chemicals, chemical products and man-made fibres</t>
  </si>
  <si>
    <t>25</t>
  </si>
  <si>
    <t>Rubber and plastic products</t>
  </si>
  <si>
    <t>26</t>
  </si>
  <si>
    <t>Other non-metallic mineral products</t>
  </si>
  <si>
    <t>27</t>
  </si>
  <si>
    <t>Basic metals</t>
  </si>
  <si>
    <t>28</t>
  </si>
  <si>
    <t>Fabricated metal products, except machinery and equipment</t>
  </si>
  <si>
    <t>29</t>
  </si>
  <si>
    <t>Machinery and equipment n.e.c.</t>
  </si>
  <si>
    <t>30</t>
  </si>
  <si>
    <t>Office machinery and computers</t>
  </si>
  <si>
    <t>31</t>
  </si>
  <si>
    <t>Electrical machinery and apparatus n.e.c.</t>
  </si>
  <si>
    <t>32</t>
  </si>
  <si>
    <t>Radio, television and communication equipment and apparatus</t>
  </si>
  <si>
    <t>33</t>
  </si>
  <si>
    <t>Medical, precision and optical instruments, watches and clocks</t>
  </si>
  <si>
    <t>34</t>
  </si>
  <si>
    <t>Motor vehicles, trailers and semi-trailers</t>
  </si>
  <si>
    <t>35</t>
  </si>
  <si>
    <t>Other transport equipment</t>
  </si>
  <si>
    <t>36</t>
  </si>
  <si>
    <t>Furniture; other manufactured goods n.e.c.</t>
  </si>
  <si>
    <t>37</t>
  </si>
  <si>
    <t>Secondary raw materials</t>
  </si>
  <si>
    <t>40</t>
  </si>
  <si>
    <t>Electrical energy, gas, steam and hot water</t>
  </si>
  <si>
    <t>41</t>
  </si>
  <si>
    <t>Collected and purified water, distribution services of water</t>
  </si>
  <si>
    <t>45</t>
  </si>
  <si>
    <t>Construction work</t>
  </si>
  <si>
    <t>50</t>
  </si>
  <si>
    <t>Trade, maintenance and repair services of motor vehicles and motorcycles; retail sale of automotive fuel</t>
  </si>
  <si>
    <t>51</t>
  </si>
  <si>
    <t>Wholesale trade and commission trade services, except of motor vehicles and motorcycles</t>
  </si>
  <si>
    <t>52</t>
  </si>
  <si>
    <t>Retail  trade services, except of motor vehicles and motorcycles; repair services of personal and household goods</t>
  </si>
  <si>
    <t>55</t>
  </si>
  <si>
    <t>Hotel and restaurant services</t>
  </si>
  <si>
    <t>60</t>
  </si>
  <si>
    <t>Land transport; transport via pipeline services</t>
  </si>
  <si>
    <t>61</t>
  </si>
  <si>
    <t>Water transport services</t>
  </si>
  <si>
    <t>62</t>
  </si>
  <si>
    <t>Air transport services</t>
  </si>
  <si>
    <t>63</t>
  </si>
  <si>
    <t>Supporting and auxiliary transport services; travel agency services</t>
  </si>
  <si>
    <t>64</t>
  </si>
  <si>
    <t>Post and telecommunication services</t>
  </si>
  <si>
    <t>65</t>
  </si>
  <si>
    <t>Financial intermediation services, except insurance and pension funding services</t>
  </si>
  <si>
    <t>66</t>
  </si>
  <si>
    <t>Insurance and pension funding services, except compulsory social security services</t>
  </si>
  <si>
    <t>67</t>
  </si>
  <si>
    <t>Services auxiliary to financial intermediation</t>
  </si>
  <si>
    <t>70</t>
  </si>
  <si>
    <t>Real estate services</t>
  </si>
  <si>
    <t>71</t>
  </si>
  <si>
    <t>Renting services of machinery and equipment without operator and of personal and household goods</t>
  </si>
  <si>
    <t>72</t>
  </si>
  <si>
    <t>Computer and related services</t>
  </si>
  <si>
    <t>73</t>
  </si>
  <si>
    <t>Research and development services</t>
  </si>
  <si>
    <t>74</t>
  </si>
  <si>
    <t>Other business services</t>
  </si>
  <si>
    <t>75</t>
  </si>
  <si>
    <t>Public administration and defence services; compulsory social security services</t>
  </si>
  <si>
    <t>80</t>
  </si>
  <si>
    <t>Education services</t>
  </si>
  <si>
    <t>85</t>
  </si>
  <si>
    <t>Health and social work services</t>
  </si>
  <si>
    <t>90</t>
  </si>
  <si>
    <t>Sewage and refuse disposal services, sanitation and similar services</t>
  </si>
  <si>
    <t>91</t>
  </si>
  <si>
    <t>Membership organisation services n.e.c.</t>
  </si>
  <si>
    <t>92</t>
  </si>
  <si>
    <t>Recreational, cultural and sporting services</t>
  </si>
  <si>
    <t>93</t>
  </si>
  <si>
    <t>Other services</t>
  </si>
  <si>
    <t>95</t>
  </si>
  <si>
    <t>Private households with employed persons</t>
  </si>
  <si>
    <t>NACE</t>
  </si>
  <si>
    <t>Austria</t>
  </si>
  <si>
    <t>Czech Republic</t>
  </si>
  <si>
    <t>Germany</t>
  </si>
  <si>
    <t>Denmark</t>
  </si>
  <si>
    <t>France</t>
  </si>
  <si>
    <t>Italy</t>
  </si>
  <si>
    <t>Netherlands</t>
  </si>
  <si>
    <t>Portugal</t>
  </si>
  <si>
    <t>Sweden</t>
  </si>
  <si>
    <t xml:space="preserve">Globally induced GHG emissions </t>
  </si>
  <si>
    <t>(tonnes CO2-equiv per capita)</t>
  </si>
  <si>
    <t>1995 - 2005</t>
  </si>
  <si>
    <t>2000 - 2005</t>
  </si>
  <si>
    <t>DMI</t>
  </si>
  <si>
    <t>(tonnes per capita)</t>
  </si>
  <si>
    <t>Globally induced direct material input</t>
  </si>
  <si>
    <t>Modification:</t>
  </si>
  <si>
    <t>Unit:</t>
  </si>
  <si>
    <t>Country:</t>
  </si>
  <si>
    <t>Year:</t>
  </si>
  <si>
    <t>Industry</t>
  </si>
  <si>
    <t>Total output</t>
  </si>
  <si>
    <t xml:space="preserve">Colum vector of total final use of domestic production </t>
  </si>
  <si>
    <t>AT-1</t>
  </si>
  <si>
    <t>CZ-1</t>
  </si>
  <si>
    <t>DE-1</t>
  </si>
  <si>
    <t>DK-1</t>
  </si>
  <si>
    <t>FR-1</t>
  </si>
  <si>
    <t>IT-1</t>
  </si>
  <si>
    <t>NL-1</t>
  </si>
  <si>
    <t>PT-1</t>
  </si>
  <si>
    <t>SE-1</t>
  </si>
  <si>
    <t>UNK-1</t>
  </si>
  <si>
    <t>AT-2</t>
  </si>
  <si>
    <t>CZ-2</t>
  </si>
  <si>
    <t>DE-2</t>
  </si>
  <si>
    <t>DK-2</t>
  </si>
  <si>
    <t>FR-2</t>
  </si>
  <si>
    <t>IT-2</t>
  </si>
  <si>
    <t>NL-2</t>
  </si>
  <si>
    <t>PT-2</t>
  </si>
  <si>
    <t>SE-2</t>
  </si>
  <si>
    <t>UNK-2</t>
  </si>
  <si>
    <t>all countries</t>
  </si>
  <si>
    <t>AT-3</t>
  </si>
  <si>
    <t>CZ-3</t>
  </si>
  <si>
    <t>DE-3</t>
  </si>
  <si>
    <t>DK-3</t>
  </si>
  <si>
    <t>FR-3</t>
  </si>
  <si>
    <t>IT-3</t>
  </si>
  <si>
    <t>NL-3</t>
  </si>
  <si>
    <t>PT-3</t>
  </si>
  <si>
    <t>SE-3</t>
  </si>
  <si>
    <t>UNK-3</t>
  </si>
  <si>
    <t>Domestic final use (domestic production and imports), exports are not included</t>
  </si>
  <si>
    <t>9EU</t>
  </si>
  <si>
    <t>AT</t>
  </si>
  <si>
    <t>CZ</t>
  </si>
  <si>
    <t>DE</t>
  </si>
  <si>
    <t>DK</t>
  </si>
  <si>
    <t>FR</t>
  </si>
  <si>
    <t>IT</t>
  </si>
  <si>
    <t>NL</t>
  </si>
  <si>
    <t>PT</t>
  </si>
  <si>
    <t>SE</t>
  </si>
  <si>
    <t>UNK</t>
  </si>
  <si>
    <t>Contribution from changes in eco-efficiency</t>
  </si>
  <si>
    <t>Contribution from changes in domestic consumption-mix</t>
  </si>
  <si>
    <t>Mio. Euro</t>
  </si>
  <si>
    <t>contribution from growth in consumption</t>
  </si>
  <si>
    <t>and changes in the mix of product groups being consumed</t>
  </si>
  <si>
    <t>Raw data - Changes in GHG emissions (1995-2005) and material use (2000-2005) caused by national consumption and contributing factors in selected EU countries</t>
  </si>
  <si>
    <t xml:space="preserve">Direct and indirect pressures caused along the production chains ending in final products  consumed by private households  (i.e. including domestically produced and imported goods). </t>
  </si>
  <si>
    <t>into 3 contributing factors - real growth in consumption expenditure (i.e. in fixed prices), reductions in the emissions/material use per Euro within individual product chains of final NACE product groups</t>
  </si>
  <si>
    <t>Foreign production processes are assumed to have same pressure intensities as equivalent domestic processes</t>
  </si>
  <si>
    <t>DMI data not available for year 1995</t>
  </si>
  <si>
    <r>
      <t xml:space="preserve">Data has been drawn directly from the EEA/ETC's NAMEA calculations based on the datasets from 2009 for 9 EU countries. </t>
    </r>
    <r>
      <rPr>
        <b/>
        <sz val="20"/>
        <color indexed="8"/>
        <rFont val="Calibri"/>
        <family val="2"/>
      </rPr>
      <t>dfltd_(EF_DFUMX_DFU)</t>
    </r>
  </si>
  <si>
    <t>Changes in GHG emissions 1995-2005</t>
  </si>
  <si>
    <t>Changes in material use 2000 -2005</t>
  </si>
  <si>
    <t>Figure 2.7 - Changes in GHG emissions (1995-2005) and material use (2000-2005) caused by national consumption and contributing factors in selected EU countries</t>
  </si>
  <si>
    <t>Rørmose, P and T. Olsen (2005) Structural Decomposition Analysis of Air Emissions in Denmark 1980-2002. Report for Statistics Denmark  http://www.iioa.org/pdf/15th%20Conf/roermose_olsen.pdf</t>
  </si>
  <si>
    <r>
      <t>The calculations have used a decomposition analysis</t>
    </r>
    <r>
      <rPr>
        <b/>
        <sz val="20"/>
        <color indexed="8"/>
        <rFont val="Calibri"/>
        <family val="2"/>
      </rPr>
      <t xml:space="preserve"> methodology as described by Rørmose and Olsen (2005)</t>
    </r>
    <r>
      <rPr>
        <sz val="20"/>
        <color indexed="8"/>
        <rFont val="Calibri"/>
        <family val="2"/>
      </rPr>
      <t xml:space="preserve"> to decompose changes in direct and indirect GHG emissions and material use caused by consumption in 8 (7) EU countries</t>
    </r>
  </si>
  <si>
    <t>GHG</t>
  </si>
  <si>
    <t xml:space="preserve">Globally induced GHG emissions (tonnes CO2-equiv per person) </t>
  </si>
  <si>
    <t>Globally induced direct material input (tonnes per person)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</si>
</sst>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00000"/>
  </numFmts>
  <fonts count="59">
    <font>
      <sz val="11"/>
      <color indexed="8"/>
      <name val="Calibri"/>
      <family val="2"/>
    </font>
    <font>
      <b/>
      <sz val="22"/>
      <name val="Calibri"/>
      <family val="2"/>
    </font>
    <font>
      <b/>
      <sz val="20"/>
      <color indexed="53"/>
      <name val="Calibri"/>
      <family val="2"/>
    </font>
    <font>
      <b/>
      <sz val="10"/>
      <color indexed="10"/>
      <name val="Calibri"/>
      <family val="2"/>
    </font>
    <font>
      <sz val="14"/>
      <name val="Calibri"/>
      <family val="2"/>
    </font>
    <font>
      <b/>
      <sz val="14"/>
      <color indexed="12"/>
      <name val="Calibri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b/>
      <sz val="12"/>
      <color indexed="36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2"/>
      <name val="Calibri"/>
      <family val="2"/>
    </font>
    <font>
      <b/>
      <sz val="14"/>
      <color indexed="8"/>
      <name val="Calibri"/>
      <family val="2"/>
    </font>
    <font>
      <b/>
      <sz val="18"/>
      <color indexed="53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12"/>
      <name val="Arial"/>
      <family val="2"/>
    </font>
    <font>
      <sz val="11"/>
      <color indexed="12"/>
      <name val="Calibri"/>
      <family val="2"/>
    </font>
    <font>
      <sz val="18"/>
      <name val="Calibri"/>
      <family val="2"/>
    </font>
    <font>
      <b/>
      <sz val="18"/>
      <color indexed="10"/>
      <name val="Calibri"/>
      <family val="2"/>
    </font>
    <font>
      <b/>
      <sz val="28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12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sz val="16"/>
      <name val="Calibri"/>
      <family val="2"/>
    </font>
    <font>
      <sz val="18"/>
      <color indexed="17"/>
      <name val="Calibri"/>
      <family val="2"/>
    </font>
    <font>
      <sz val="18"/>
      <color indexed="8"/>
      <name val="Calibri"/>
      <family val="2"/>
    </font>
    <font>
      <sz val="14"/>
      <color indexed="53"/>
      <name val="Calibri"/>
      <family val="2"/>
    </font>
    <font>
      <b/>
      <sz val="12"/>
      <color indexed="53"/>
      <name val="Calibri"/>
      <family val="2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6"/>
      <color indexed="8"/>
      <name val="Calibri"/>
      <family val="2"/>
    </font>
    <font>
      <sz val="1"/>
      <name val="Calibri"/>
      <family val="2"/>
    </font>
    <font>
      <sz val="9.5"/>
      <name val="Arial"/>
      <family val="0"/>
    </font>
    <font>
      <sz val="24"/>
      <name val="Arial"/>
      <family val="2"/>
    </font>
    <font>
      <b/>
      <sz val="24"/>
      <name val="Arial"/>
      <family val="2"/>
    </font>
    <font>
      <sz val="22.75"/>
      <name val="Arial"/>
      <family val="2"/>
    </font>
    <font>
      <b/>
      <sz val="22.7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2" fillId="20" borderId="1" applyNumberFormat="0" applyAlignment="0" applyProtection="0"/>
    <xf numFmtId="0" fontId="43" fillId="2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7" borderId="2" applyNumberFormat="0" applyAlignment="0" applyProtection="0"/>
    <xf numFmtId="0" fontId="48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5" fillId="23" borderId="9" applyNumberFormat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12" xfId="0" applyFont="1" applyFill="1" applyBorder="1" applyAlignment="1">
      <alignment/>
    </xf>
    <xf numFmtId="0" fontId="14" fillId="0" borderId="0" xfId="0" applyFont="1" applyAlignment="1">
      <alignment horizontal="left"/>
    </xf>
    <xf numFmtId="0" fontId="17" fillId="0" borderId="13" xfId="0" applyFont="1" applyFill="1" applyBorder="1" applyAlignment="1" applyProtection="1">
      <alignment horizontal="center" vertical="top" wrapText="1"/>
      <protection/>
    </xf>
    <xf numFmtId="0" fontId="3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1" fontId="6" fillId="0" borderId="14" xfId="0" applyNumberFormat="1" applyFont="1" applyFill="1" applyBorder="1" applyAlignment="1" applyProtection="1">
      <alignment horizontal="center" vertical="center" wrapText="1"/>
      <protection/>
    </xf>
    <xf numFmtId="1" fontId="6" fillId="0" borderId="15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" fontId="15" fillId="0" borderId="10" xfId="0" applyNumberFormat="1" applyFont="1" applyBorder="1" applyAlignment="1">
      <alignment vertical="center"/>
    </xf>
    <xf numFmtId="1" fontId="6" fillId="0" borderId="17" xfId="0" applyNumberFormat="1" applyFont="1" applyFill="1" applyBorder="1" applyAlignment="1" applyProtection="1">
      <alignment horizontal="center" vertical="center" wrapText="1"/>
      <protection/>
    </xf>
    <xf numFmtId="1" fontId="6" fillId="0" borderId="18" xfId="0" applyNumberFormat="1" applyFont="1" applyFill="1" applyBorder="1" applyAlignment="1" applyProtection="1">
      <alignment vertical="center" wrapText="1"/>
      <protection/>
    </xf>
    <xf numFmtId="0" fontId="3" fillId="0" borderId="19" xfId="0" applyFont="1" applyBorder="1" applyAlignment="1">
      <alignment horizontal="center" vertical="center"/>
    </xf>
    <xf numFmtId="1" fontId="15" fillId="0" borderId="11" xfId="0" applyNumberFormat="1" applyFont="1" applyBorder="1" applyAlignment="1">
      <alignment vertical="center"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1" xfId="0" applyNumberFormat="1" applyFont="1" applyFill="1" applyBorder="1" applyAlignment="1" applyProtection="1">
      <alignment vertical="center" wrapText="1"/>
      <protection/>
    </xf>
    <xf numFmtId="0" fontId="3" fillId="0" borderId="22" xfId="0" applyFont="1" applyBorder="1" applyAlignment="1">
      <alignment horizontal="center" vertical="center"/>
    </xf>
    <xf numFmtId="1" fontId="15" fillId="0" borderId="13" xfId="0" applyNumberFormat="1" applyFont="1" applyBorder="1" applyAlignment="1">
      <alignment vertical="center"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6" fillId="0" borderId="23" xfId="0" applyNumberFormat="1" applyFont="1" applyFill="1" applyBorder="1" applyAlignment="1" applyProtection="1">
      <alignment vertical="center" wrapText="1"/>
      <protection/>
    </xf>
    <xf numFmtId="1" fontId="15" fillId="0" borderId="24" xfId="0" applyNumberFormat="1" applyFont="1" applyFill="1" applyBorder="1" applyAlignment="1" applyProtection="1">
      <alignment horizontal="center" vertical="center" wrapText="1"/>
      <protection/>
    </xf>
    <xf numFmtId="1" fontId="15" fillId="0" borderId="25" xfId="0" applyNumberFormat="1" applyFont="1" applyFill="1" applyBorder="1" applyAlignment="1" applyProtection="1">
      <alignment vertical="center" wrapText="1"/>
      <protection/>
    </xf>
    <xf numFmtId="0" fontId="15" fillId="0" borderId="26" xfId="0" applyFont="1" applyBorder="1" applyAlignment="1">
      <alignment horizontal="center" vertical="center"/>
    </xf>
    <xf numFmtId="0" fontId="18" fillId="0" borderId="0" xfId="0" applyFont="1" applyAlignment="1">
      <alignment/>
    </xf>
    <xf numFmtId="180" fontId="19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readingOrder="1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readingOrder="1"/>
    </xf>
    <xf numFmtId="0" fontId="13" fillId="0" borderId="0" xfId="0" applyFont="1" applyAlignment="1">
      <alignment vertical="center"/>
    </xf>
    <xf numFmtId="0" fontId="23" fillId="0" borderId="27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readingOrder="1"/>
    </xf>
    <xf numFmtId="0" fontId="24" fillId="0" borderId="11" xfId="0" applyFont="1" applyBorder="1" applyAlignment="1">
      <alignment horizontal="centerContinuous" vertical="center"/>
    </xf>
    <xf numFmtId="0" fontId="25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180" fontId="26" fillId="0" borderId="11" xfId="0" applyNumberFormat="1" applyFont="1" applyBorder="1" applyAlignment="1">
      <alignment vertical="center"/>
    </xf>
    <xf numFmtId="181" fontId="26" fillId="0" borderId="10" xfId="0" applyNumberFormat="1" applyFont="1" applyBorder="1" applyAlignment="1" quotePrefix="1">
      <alignment vertical="center"/>
    </xf>
    <xf numFmtId="181" fontId="19" fillId="0" borderId="27" xfId="0" applyNumberFormat="1" applyFont="1" applyBorder="1" applyAlignment="1" quotePrefix="1">
      <alignment vertical="center"/>
    </xf>
    <xf numFmtId="181" fontId="26" fillId="0" borderId="11" xfId="0" applyNumberFormat="1" applyFont="1" applyFill="1" applyBorder="1" applyAlignment="1">
      <alignment vertical="center"/>
    </xf>
    <xf numFmtId="181" fontId="19" fillId="0" borderId="27" xfId="0" applyNumberFormat="1" applyFont="1" applyFill="1" applyBorder="1" applyAlignment="1">
      <alignment vertical="center"/>
    </xf>
    <xf numFmtId="181" fontId="26" fillId="0" borderId="11" xfId="0" applyNumberFormat="1" applyFont="1" applyBorder="1" applyAlignment="1">
      <alignment vertical="center"/>
    </xf>
    <xf numFmtId="181" fontId="19" fillId="0" borderId="27" xfId="0" applyNumberFormat="1" applyFont="1" applyBorder="1" applyAlignment="1">
      <alignment vertical="center"/>
    </xf>
    <xf numFmtId="180" fontId="26" fillId="0" borderId="13" xfId="0" applyNumberFormat="1" applyFont="1" applyBorder="1" applyAlignment="1">
      <alignment vertical="center"/>
    </xf>
    <xf numFmtId="181" fontId="26" fillId="0" borderId="13" xfId="0" applyNumberFormat="1" applyFont="1" applyBorder="1" applyAlignment="1">
      <alignment vertical="center"/>
    </xf>
    <xf numFmtId="181" fontId="19" fillId="0" borderId="0" xfId="0" applyNumberFormat="1" applyFont="1" applyFill="1" applyBorder="1" applyAlignment="1">
      <alignment vertical="center"/>
    </xf>
    <xf numFmtId="181" fontId="27" fillId="0" borderId="0" xfId="0" applyNumberFormat="1" applyFont="1" applyBorder="1" applyAlignment="1">
      <alignment vertical="center"/>
    </xf>
    <xf numFmtId="0" fontId="28" fillId="0" borderId="0" xfId="0" applyFont="1" applyAlignment="1">
      <alignment/>
    </xf>
    <xf numFmtId="0" fontId="12" fillId="0" borderId="0" xfId="0" applyFont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" fillId="0" borderId="12" xfId="0" applyFont="1" applyFill="1" applyBorder="1" applyAlignment="1">
      <alignment horizontal="centerContinuous" vertical="center"/>
    </xf>
    <xf numFmtId="0" fontId="16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18" fillId="0" borderId="12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30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180" fontId="33" fillId="0" borderId="11" xfId="0" applyNumberFormat="1" applyFont="1" applyBorder="1" applyAlignment="1">
      <alignment vertical="center"/>
    </xf>
    <xf numFmtId="0" fontId="52" fillId="0" borderId="0" xfId="0" applyFont="1" applyAlignment="1">
      <alignment/>
    </xf>
    <xf numFmtId="0" fontId="50" fillId="0" borderId="0" xfId="56" applyFont="1">
      <alignment/>
      <protection/>
    </xf>
    <xf numFmtId="181" fontId="26" fillId="0" borderId="12" xfId="0" applyNumberFormat="1" applyFont="1" applyBorder="1" applyAlignment="1" quotePrefix="1">
      <alignment vertical="center"/>
    </xf>
    <xf numFmtId="0" fontId="22" fillId="0" borderId="10" xfId="0" applyFont="1" applyBorder="1" applyAlignment="1">
      <alignment horizontal="left" wrapText="1" readingOrder="1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Gut" xfId="48"/>
    <cellStyle name="Neutral" xfId="49"/>
    <cellStyle name="Notiz" xfId="50"/>
    <cellStyle name="Percent" xfId="51"/>
    <cellStyle name="Schlecht" xfId="52"/>
    <cellStyle name="Standard 2" xfId="53"/>
    <cellStyle name="Standard 4" xfId="54"/>
    <cellStyle name="Standard 5" xfId="55"/>
    <cellStyle name="Standard 6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25"/>
          <c:y val="0.03975"/>
          <c:w val="0.736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graph'!$D$10:$D$13</c:f>
              <c:numCache/>
            </c:numRef>
          </c:val>
        </c:ser>
        <c:ser>
          <c:idx val="2"/>
          <c:order val="1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graph'!$G$10:$G$13</c:f>
              <c:numCache/>
            </c:numRef>
          </c:val>
        </c:ser>
        <c:ser>
          <c:idx val="3"/>
          <c:order val="2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graph'!$E$10:$E$13</c:f>
              <c:numCache/>
            </c:numRef>
          </c:val>
        </c:ser>
        <c:ser>
          <c:idx val="4"/>
          <c:order val="3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graph'!$F$10:$F$13</c:f>
              <c:numCache/>
            </c:numRef>
          </c:val>
        </c:ser>
        <c:ser>
          <c:idx val="5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graph'!$H$10:$H$13</c:f>
              <c:numCache/>
            </c:numRef>
          </c:val>
        </c:ser>
        <c:ser>
          <c:idx val="6"/>
          <c:order val="5"/>
          <c:tx>
            <c:strRef>
              <c:f>'2 Final data and graph'!$I$5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graph'!$I$10:$I$13</c:f>
              <c:numCache/>
            </c:numRef>
          </c:val>
        </c:ser>
        <c:ser>
          <c:idx val="7"/>
          <c:order val="6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graph'!$J$10:$J$13</c:f>
              <c:numCache/>
            </c:numRef>
          </c:val>
        </c:ser>
        <c:ser>
          <c:idx val="8"/>
          <c:order val="7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graph'!$K$10:$K$13</c:f>
              <c:numCache/>
            </c:numRef>
          </c:val>
        </c:ser>
        <c:overlap val="-32"/>
        <c:gapWidth val="383"/>
        <c:axId val="9770669"/>
        <c:axId val="20827158"/>
      </c:barChart>
      <c:catAx>
        <c:axId val="9770669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827158"/>
        <c:crosses val="autoZero"/>
        <c:auto val="1"/>
        <c:lblOffset val="0"/>
        <c:tickLblSkip val="1"/>
        <c:tickMarkSkip val="2"/>
        <c:noMultiLvlLbl val="0"/>
      </c:catAx>
      <c:valAx>
        <c:axId val="20827158"/>
        <c:scaling>
          <c:orientation val="minMax"/>
          <c:max val="4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GHG emissions 
(tonnes CO2-equiv per person)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770669"/>
        <c:crossesAt val="1"/>
        <c:crossBetween val="between"/>
        <c:dispUnits/>
        <c:majorUnit val="1"/>
      </c:valAx>
      <c:spPr>
        <a:solidFill>
          <a:srgbClr val="E7E7E7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1355"/>
          <c:w val="0.10075"/>
          <c:h val="0.5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'2 Final data and graph'!$I$5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overlap val="-20"/>
        <c:axId val="28346903"/>
        <c:axId val="53795536"/>
      </c:barChart>
      <c:catAx>
        <c:axId val="28346903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795536"/>
        <c:crosses val="autoZero"/>
        <c:auto val="1"/>
        <c:lblOffset val="0"/>
        <c:tickLblSkip val="1"/>
        <c:tickMarkSkip val="2"/>
        <c:noMultiLvlLbl val="0"/>
      </c:catAx>
      <c:valAx>
        <c:axId val="53795536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imports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per capita)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346903"/>
        <c:crossesAt val="1"/>
        <c:crossBetween val="between"/>
        <c:dispUnits/>
        <c:majorUnit val="1"/>
        <c:minorUnit val="1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5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6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3"/>
        <c:axId val="14397777"/>
        <c:axId val="62471130"/>
      </c:barChart>
      <c:catAx>
        <c:axId val="14397777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471130"/>
        <c:crosses val="autoZero"/>
        <c:auto val="1"/>
        <c:lblOffset val="0"/>
        <c:tickLblSkip val="1"/>
        <c:tickMarkSkip val="2"/>
        <c:noMultiLvlLbl val="0"/>
      </c:catAx>
      <c:valAx>
        <c:axId val="62471130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imports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per capita)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397777"/>
        <c:crossesAt val="1"/>
        <c:crossBetween val="between"/>
        <c:dispUnits/>
        <c:majorUnit val="1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'2 Final data and graph'!$I$5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2"/>
        <c:axId val="25369259"/>
        <c:axId val="26996740"/>
      </c:barChart>
      <c:catAx>
        <c:axId val="25369259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996740"/>
        <c:crosses val="autoZero"/>
        <c:auto val="1"/>
        <c:lblOffset val="0"/>
        <c:tickLblSkip val="1"/>
        <c:tickMarkSkip val="2"/>
        <c:noMultiLvlLbl val="0"/>
      </c:catAx>
      <c:valAx>
        <c:axId val="26996740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GHG emissions 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CO2-equiv per capita)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369259"/>
        <c:crossesAt val="1"/>
        <c:crossBetween val="between"/>
        <c:dispUnits/>
        <c:majorUnit val="1"/>
      </c:valAx>
      <c:spPr>
        <a:solidFill>
          <a:srgbClr val="E7E7E7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75"/>
          <c:y val="0.0255"/>
          <c:w val="0.654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graph'!$D$10:$D$13</c:f>
              <c:numCache/>
            </c:numRef>
          </c:val>
        </c:ser>
        <c:ser>
          <c:idx val="1"/>
          <c:order val="1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graph'!$E$10:$E$13</c:f>
              <c:numCache/>
            </c:numRef>
          </c:val>
        </c:ser>
        <c:ser>
          <c:idx val="2"/>
          <c:order val="2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graph'!$F$10:$F$13</c:f>
              <c:numCache/>
            </c:numRef>
          </c:val>
        </c:ser>
        <c:ser>
          <c:idx val="3"/>
          <c:order val="3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graph'!$G$10:$G$13</c:f>
              <c:numCache/>
            </c:numRef>
          </c:val>
        </c:ser>
        <c:ser>
          <c:idx val="4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graph'!$H$10:$H$13</c:f>
              <c:numCache/>
            </c:numRef>
          </c:val>
        </c:ser>
        <c:ser>
          <c:idx val="5"/>
          <c:order val="5"/>
          <c:tx>
            <c:strRef>
              <c:f>'2 Final data and graph'!$I$5</c:f>
              <c:strCache>
                <c:ptCount val="1"/>
                <c:pt idx="0">
                  <c:v>Netherlands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graph'!$I$10:$I$13</c:f>
              <c:numCache/>
            </c:numRef>
          </c:val>
        </c:ser>
        <c:ser>
          <c:idx val="6"/>
          <c:order val="6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graph'!$J$10:$J$13</c:f>
              <c:numCache/>
            </c:numRef>
          </c:val>
        </c:ser>
        <c:ser>
          <c:idx val="7"/>
          <c:order val="7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graph'!$K$10:$K$13</c:f>
              <c:numCache/>
            </c:numRef>
          </c:val>
        </c:ser>
        <c:axId val="41644069"/>
        <c:axId val="39252302"/>
      </c:barChart>
      <c:catAx>
        <c:axId val="41644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400" b="0" i="0" u="none" baseline="0"/>
            </a:pPr>
          </a:p>
        </c:txPr>
        <c:crossAx val="39252302"/>
        <c:crosses val="autoZero"/>
        <c:auto val="1"/>
        <c:lblOffset val="100"/>
        <c:noMultiLvlLbl val="0"/>
      </c:catAx>
      <c:valAx>
        <c:axId val="39252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Globally induced GHG emissions (tonnes CO2-equiv per person)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400" b="0" i="0" u="none" baseline="0"/>
            </a:pPr>
          </a:p>
        </c:txPr>
        <c:crossAx val="41644069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75"/>
          <c:y val="0"/>
          <c:w val="0.16825"/>
          <c:h val="0.5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255"/>
          <c:w val="0.687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graph'!$D$17</c:f>
              <c:strCache>
                <c:ptCount val="1"/>
                <c:pt idx="0">
                  <c:v>Austria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graph'!$D$21:$D$24</c:f>
              <c:numCache/>
            </c:numRef>
          </c:val>
        </c:ser>
        <c:ser>
          <c:idx val="1"/>
          <c:order val="1"/>
          <c:tx>
            <c:strRef>
              <c:f>'2 Final data and graph'!$E$17</c:f>
              <c:strCache>
                <c:ptCount val="1"/>
                <c:pt idx="0">
                  <c:v>Denmark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graph'!$E$21:$E$24</c:f>
              <c:numCache/>
            </c:numRef>
          </c:val>
        </c:ser>
        <c:ser>
          <c:idx val="2"/>
          <c:order val="2"/>
          <c:tx>
            <c:strRef>
              <c:f>'2 Final data and graph'!$F$17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graph'!$F$21:$F$24</c:f>
              <c:numCache/>
            </c:numRef>
          </c:val>
        </c:ser>
        <c:ser>
          <c:idx val="3"/>
          <c:order val="3"/>
          <c:tx>
            <c:strRef>
              <c:f>'2 Final data and graph'!$G$17</c:f>
              <c:strCache>
                <c:ptCount val="1"/>
                <c:pt idx="0">
                  <c:v>Germany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graph'!$G$21:$G$24</c:f>
              <c:numCache/>
            </c:numRef>
          </c:val>
        </c:ser>
        <c:ser>
          <c:idx val="4"/>
          <c:order val="4"/>
          <c:tx>
            <c:strRef>
              <c:f>'2 Final data and graph'!$H$17</c:f>
              <c:strCache>
                <c:ptCount val="1"/>
                <c:pt idx="0">
                  <c:v>Italy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graph'!$H$21:$H$24</c:f>
              <c:numCache/>
            </c:numRef>
          </c:val>
        </c:ser>
        <c:ser>
          <c:idx val="5"/>
          <c:order val="5"/>
          <c:tx>
            <c:strRef>
              <c:f>'2 Final data and graph'!$I$17</c:f>
              <c:strCache>
                <c:ptCount val="1"/>
                <c:pt idx="0">
                  <c:v>Netherlands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graph'!$I$21:$I$24</c:f>
              <c:numCache/>
            </c:numRef>
          </c:val>
        </c:ser>
        <c:ser>
          <c:idx val="6"/>
          <c:order val="6"/>
          <c:tx>
            <c:strRef>
              <c:f>'2 Final data and graph'!$J$17</c:f>
              <c:strCache>
                <c:ptCount val="1"/>
                <c:pt idx="0">
                  <c:v>Portugal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graph'!$J$21:$J$24</c:f>
              <c:numCache/>
            </c:numRef>
          </c:val>
        </c:ser>
        <c:axId val="17726399"/>
        <c:axId val="25319864"/>
      </c:barChart>
      <c:catAx>
        <c:axId val="17726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75" b="0" i="0" u="none" baseline="0"/>
            </a:pPr>
          </a:p>
        </c:txPr>
        <c:crossAx val="25319864"/>
        <c:crosses val="autoZero"/>
        <c:auto val="1"/>
        <c:lblOffset val="100"/>
        <c:noMultiLvlLbl val="0"/>
      </c:catAx>
      <c:valAx>
        <c:axId val="25319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75" b="1" i="0" u="none" baseline="0"/>
                  <a:t>Globally induced direct material input (tonnes per person)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75" b="0" i="0" u="none" baseline="0"/>
            </a:pPr>
          </a:p>
        </c:txPr>
        <c:crossAx val="177263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025"/>
          <c:y val="0.05025"/>
          <c:w val="0.178"/>
          <c:h val="0.49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4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Raw data'!$E$13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'1 Raw data'!$G$13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'1 Raw data'!$H$13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'1 Raw data'!$I$13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'1 Raw data'!$J$13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'1 Raw data'!$K$13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'1 Raw data'!$L$13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'1 Raw data'!$M$13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3"/>
        <c:axId val="26552185"/>
        <c:axId val="37643074"/>
      </c:barChart>
      <c:catAx>
        <c:axId val="26552185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643074"/>
        <c:crosses val="autoZero"/>
        <c:auto val="1"/>
        <c:lblOffset val="0"/>
        <c:tickLblSkip val="1"/>
        <c:tickMarkSkip val="2"/>
        <c:noMultiLvlLbl val="0"/>
      </c:catAx>
      <c:valAx>
        <c:axId val="37643074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acidification emissions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(kg SO2-equiv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552185"/>
        <c:crossesAt val="1"/>
        <c:crossBetween val="between"/>
        <c:dispUnits/>
        <c:majorUnit val="10"/>
        <c:minorUnit val="5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Raw data'!$E$13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'1 Raw data'!$G$13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'1 Raw data'!$H$13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'1 Raw data'!$I$13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'1 Raw data'!$J$13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'1 Raw data'!$K$13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'1 Raw data'!$L$13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'1 Raw data'!$M$13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72"/>
        <c:axId val="3243347"/>
        <c:axId val="29190124"/>
      </c:barChart>
      <c:catAx>
        <c:axId val="3243347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190124"/>
        <c:crosses val="autoZero"/>
        <c:auto val="1"/>
        <c:lblOffset val="0"/>
        <c:tickLblSkip val="1"/>
        <c:tickMarkSkip val="2"/>
        <c:noMultiLvlLbl val="0"/>
      </c:catAx>
      <c:valAx>
        <c:axId val="29190124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acidification emissions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(kg SO2-equiv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43347"/>
        <c:crossesAt val="1"/>
        <c:crossBetween val="between"/>
        <c:dispUnits/>
        <c:majorUnit val="1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Raw data'!$E$13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 Raw data'!$F$13</c:f>
              <c:strCache>
                <c:ptCount val="1"/>
                <c:pt idx="0">
                  <c:v>Czech Republic</c:v>
                </c:pt>
              </c:strCache>
            </c:strRef>
          </c:tx>
          <c:spPr>
            <a:solidFill>
              <a:srgbClr val="FF66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 Raw data'!$G$13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'1 Raw data'!$H$13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'1 Raw data'!$I$13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'1 Raw data'!$J$13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'1 Raw data'!$K$13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'1 Raw data'!$L$13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'1 Raw data'!$M$13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2"/>
        <c:axId val="61384525"/>
        <c:axId val="15589814"/>
      </c:barChart>
      <c:catAx>
        <c:axId val="61384525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589814"/>
        <c:crosses val="autoZero"/>
        <c:auto val="1"/>
        <c:lblOffset val="0"/>
        <c:tickLblSkip val="1"/>
        <c:tickMarkSkip val="2"/>
        <c:noMultiLvlLbl val="0"/>
      </c:catAx>
      <c:valAx>
        <c:axId val="15589814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ground ozone precursor emissions  (kg NMVOC-equiv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384525"/>
        <c:crossesAt val="1"/>
        <c:crossBetween val="between"/>
        <c:dispUnits/>
        <c:majorUnit val="1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Raw data'!$E$13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'1 Raw data'!$G$13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'1 Raw data'!$H$13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'1 Raw data'!$I$13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'1 Raw data'!$J$13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'1 Raw data'!$K$13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'1 Raw data'!$L$13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'1 Raw data'!$M$13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3"/>
        <c:axId val="6090599"/>
        <c:axId val="54815392"/>
      </c:barChart>
      <c:catAx>
        <c:axId val="6090599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815392"/>
        <c:crosses val="autoZero"/>
        <c:auto val="1"/>
        <c:lblOffset val="0"/>
        <c:tickLblSkip val="1"/>
        <c:tickMarkSkip val="2"/>
        <c:noMultiLvlLbl val="0"/>
      </c:catAx>
      <c:valAx>
        <c:axId val="54815392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ground ozone precursor emissions  (kg NMVOC-equiv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90599"/>
        <c:crossesAt val="1"/>
        <c:crossBetween val="between"/>
        <c:dispUnits/>
        <c:majorUnit val="10"/>
        <c:minorUnit val="1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Raw data'!$E$13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'1 Raw data'!$G$13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'1 Raw data'!$H$13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'1 Raw data'!$I$13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'1 Raw data'!$J$13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'1 Raw data'!$K$13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'1 Raw data'!$L$13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'1 Raw data'!$M$13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-20"/>
        <c:axId val="23576481"/>
        <c:axId val="10861738"/>
      </c:barChart>
      <c:catAx>
        <c:axId val="23576481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861738"/>
        <c:crosses val="autoZero"/>
        <c:auto val="1"/>
        <c:lblOffset val="0"/>
        <c:tickLblSkip val="1"/>
        <c:tickMarkSkip val="2"/>
        <c:noMultiLvlLbl val="0"/>
      </c:catAx>
      <c:valAx>
        <c:axId val="10861738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direct material input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576481"/>
        <c:crossesAt val="1"/>
        <c:crossBetween val="between"/>
        <c:dispUnits/>
        <c:majorUnit val="1"/>
        <c:minorUnit val="1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'2 Final data and graph'!$I$5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3"/>
        <c:axId val="53226695"/>
        <c:axId val="9278208"/>
      </c:barChart>
      <c:catAx>
        <c:axId val="53226695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278208"/>
        <c:crosses val="autoZero"/>
        <c:auto val="1"/>
        <c:lblOffset val="0"/>
        <c:tickLblSkip val="1"/>
        <c:tickMarkSkip val="2"/>
        <c:noMultiLvlLbl val="0"/>
      </c:catAx>
      <c:valAx>
        <c:axId val="9278208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acidification emissions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(kg SO2-equiv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226695"/>
        <c:crossesAt val="1"/>
        <c:crossBetween val="between"/>
        <c:dispUnits/>
        <c:majorUnit val="10"/>
        <c:minorUnit val="5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Raw data'!$E$13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'1 Raw data'!$G$13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'1 Raw data'!$H$13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'1 Raw data'!$I$13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'1 Raw data'!$J$13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'1 Raw data'!$K$13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'1 Raw data'!$L$13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'1 Raw data'!$M$13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-20"/>
        <c:axId val="30646779"/>
        <c:axId val="7385556"/>
      </c:barChart>
      <c:catAx>
        <c:axId val="30646779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385556"/>
        <c:crosses val="autoZero"/>
        <c:auto val="1"/>
        <c:lblOffset val="0"/>
        <c:tickLblSkip val="1"/>
        <c:tickMarkSkip val="2"/>
        <c:noMultiLvlLbl val="0"/>
      </c:catAx>
      <c:valAx>
        <c:axId val="7385556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domestic ressource extraction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646779"/>
        <c:crossesAt val="1"/>
        <c:crossBetween val="between"/>
        <c:dispUnits/>
        <c:majorUnit val="1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Raw data'!$E$13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'1 Raw data'!$G$13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'1 Raw data'!$H$13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'1 Raw data'!$I$13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'1 Raw data'!$J$13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5"/>
          <c:tx>
            <c:strRef>
              <c:f>'1 Raw data'!$L$13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6"/>
          <c:tx>
            <c:strRef>
              <c:f>'1 Raw data'!$M$13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3"/>
        <c:axId val="66470005"/>
        <c:axId val="61359134"/>
      </c:barChart>
      <c:catAx>
        <c:axId val="66470005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359134"/>
        <c:crosses val="autoZero"/>
        <c:auto val="1"/>
        <c:lblOffset val="0"/>
        <c:tickLblSkip val="1"/>
        <c:tickMarkSkip val="2"/>
        <c:noMultiLvlLbl val="0"/>
      </c:catAx>
      <c:valAx>
        <c:axId val="61359134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domestic ressource extraction 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per capita)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470005"/>
        <c:crossesAt val="1"/>
        <c:crossBetween val="between"/>
        <c:dispUnits/>
        <c:majorUnit val="1"/>
        <c:minorUnit val="1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Raw data'!$E$13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'1 Raw data'!$G$13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'1 Raw data'!$H$13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'1 Raw data'!$I$13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'1 Raw data'!$J$13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'1 Raw data'!$K$13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'1 Raw data'!$L$13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'1 Raw data'!$M$13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-20"/>
        <c:axId val="15361295"/>
        <c:axId val="4033928"/>
      </c:barChart>
      <c:catAx>
        <c:axId val="15361295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33928"/>
        <c:crosses val="autoZero"/>
        <c:auto val="1"/>
        <c:lblOffset val="0"/>
        <c:tickLblSkip val="1"/>
        <c:tickMarkSkip val="2"/>
        <c:noMultiLvlLbl val="0"/>
      </c:catAx>
      <c:valAx>
        <c:axId val="4033928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imports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per capita)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361295"/>
        <c:crossesAt val="1"/>
        <c:crossBetween val="between"/>
        <c:dispUnits/>
        <c:majorUnit val="1"/>
        <c:minorUnit val="1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Raw data'!$E$13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'1 Raw data'!$G$13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'1 Raw data'!$H$13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'1 Raw data'!$I$13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'1 Raw data'!$J$13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5"/>
          <c:tx>
            <c:strRef>
              <c:f>'1 Raw data'!$L$13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6"/>
          <c:tx>
            <c:strRef>
              <c:f>'1 Raw data'!$M$13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3"/>
        <c:axId val="36305353"/>
        <c:axId val="58312722"/>
      </c:barChart>
      <c:catAx>
        <c:axId val="36305353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312722"/>
        <c:crosses val="autoZero"/>
        <c:auto val="1"/>
        <c:lblOffset val="0"/>
        <c:tickLblSkip val="1"/>
        <c:tickMarkSkip val="2"/>
        <c:noMultiLvlLbl val="0"/>
      </c:catAx>
      <c:valAx>
        <c:axId val="58312722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imports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per capita)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305353"/>
        <c:crossesAt val="1"/>
        <c:crossBetween val="between"/>
        <c:dispUnits/>
        <c:majorUnit val="1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Raw data'!$E$13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'1 Raw data'!$G$13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'1 Raw data'!$H$13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'1 Raw data'!$I$13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'1 Raw data'!$J$13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'1 Raw data'!$K$13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'1 Raw data'!$L$13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'1 Raw data'!$M$13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2"/>
        <c:axId val="55052451"/>
        <c:axId val="25710012"/>
      </c:barChart>
      <c:catAx>
        <c:axId val="55052451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10012"/>
        <c:crosses val="autoZero"/>
        <c:auto val="1"/>
        <c:lblOffset val="0"/>
        <c:tickLblSkip val="1"/>
        <c:tickMarkSkip val="2"/>
        <c:noMultiLvlLbl val="0"/>
      </c:catAx>
      <c:valAx>
        <c:axId val="25710012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GHG emissions 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CO2-equiv per capita)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052451"/>
        <c:crossesAt val="1"/>
        <c:crossBetween val="between"/>
        <c:dispUnits/>
        <c:majorUnit val="1"/>
      </c:valAx>
      <c:spPr>
        <a:solidFill>
          <a:srgbClr val="E7E7E7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'2 Final data and graph'!$I$5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72"/>
        <c:axId val="16395009"/>
        <c:axId val="13337354"/>
      </c:barChart>
      <c:catAx>
        <c:axId val="16395009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337354"/>
        <c:crosses val="autoZero"/>
        <c:auto val="1"/>
        <c:lblOffset val="0"/>
        <c:tickLblSkip val="1"/>
        <c:tickMarkSkip val="2"/>
        <c:noMultiLvlLbl val="0"/>
      </c:catAx>
      <c:valAx>
        <c:axId val="13337354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acidification emissions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(kg SO2-equiv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395009"/>
        <c:crossesAt val="1"/>
        <c:crossBetween val="between"/>
        <c:dispUnits/>
        <c:majorUnit val="1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 Final data and graph'!#REF!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'2 Final data and graph'!$I$5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2"/>
        <c:axId val="52927323"/>
        <c:axId val="6583860"/>
      </c:barChart>
      <c:catAx>
        <c:axId val="52927323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83860"/>
        <c:crosses val="autoZero"/>
        <c:auto val="1"/>
        <c:lblOffset val="0"/>
        <c:tickLblSkip val="1"/>
        <c:tickMarkSkip val="2"/>
        <c:noMultiLvlLbl val="0"/>
      </c:catAx>
      <c:valAx>
        <c:axId val="6583860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ground ozone precursor emissions  (kg NMVOC-equiv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27323"/>
        <c:crossesAt val="1"/>
        <c:crossBetween val="between"/>
        <c:dispUnits/>
        <c:majorUnit val="1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'2 Final data and graph'!$I$5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3"/>
        <c:axId val="59254741"/>
        <c:axId val="63530622"/>
      </c:barChart>
      <c:catAx>
        <c:axId val="59254741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530622"/>
        <c:crosses val="autoZero"/>
        <c:auto val="1"/>
        <c:lblOffset val="0"/>
        <c:tickLblSkip val="1"/>
        <c:tickMarkSkip val="2"/>
        <c:noMultiLvlLbl val="0"/>
      </c:catAx>
      <c:valAx>
        <c:axId val="63530622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ground ozone precursor emissions  (kg NMVOC-equiv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254741"/>
        <c:crossesAt val="1"/>
        <c:crossBetween val="between"/>
        <c:dispUnits/>
        <c:majorUnit val="10"/>
        <c:minorUnit val="1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'2 Final data and graph'!$I$5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overlap val="-20"/>
        <c:axId val="34904687"/>
        <c:axId val="45706728"/>
      </c:barChart>
      <c:catAx>
        <c:axId val="34904687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706728"/>
        <c:crosses val="autoZero"/>
        <c:auto val="1"/>
        <c:lblOffset val="0"/>
        <c:tickLblSkip val="1"/>
        <c:tickMarkSkip val="2"/>
        <c:noMultiLvlLbl val="0"/>
      </c:catAx>
      <c:valAx>
        <c:axId val="45706728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direct material input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904687"/>
        <c:crossesAt val="1"/>
        <c:crossBetween val="between"/>
        <c:dispUnits/>
        <c:majorUnit val="1"/>
        <c:minorUnit val="1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"/>
          <c:y val="0.047"/>
          <c:w val="0.7205"/>
          <c:h val="0.9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graph'!$D$21:$D$24</c:f>
              <c:numCache/>
            </c:numRef>
          </c:val>
        </c:ser>
        <c:ser>
          <c:idx val="2"/>
          <c:order val="1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graph'!$G$21:$G$24</c:f>
              <c:numCache/>
            </c:numRef>
          </c:val>
        </c:ser>
        <c:ser>
          <c:idx val="3"/>
          <c:order val="2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graph'!$E$21:$E$24</c:f>
              <c:numCache/>
            </c:numRef>
          </c:val>
        </c:ser>
        <c:ser>
          <c:idx val="4"/>
          <c:order val="3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graph'!$F$21:$F$24</c:f>
              <c:numCache/>
            </c:numRef>
          </c:val>
        </c:ser>
        <c:ser>
          <c:idx val="5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graph'!$H$21:$H$24</c:f>
              <c:numCache/>
            </c:numRef>
          </c:val>
        </c:ser>
        <c:ser>
          <c:idx val="7"/>
          <c:order val="5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graph'!$J$21:$J$24</c:f>
              <c:numCache/>
            </c:numRef>
          </c:val>
        </c:ser>
        <c:overlap val="-32"/>
        <c:gapWidth val="383"/>
        <c:axId val="8707369"/>
        <c:axId val="11257458"/>
      </c:barChart>
      <c:catAx>
        <c:axId val="8707369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257458"/>
        <c:crosses val="autoZero"/>
        <c:auto val="1"/>
        <c:lblOffset val="0"/>
        <c:tickLblSkip val="1"/>
        <c:tickMarkSkip val="2"/>
        <c:noMultiLvlLbl val="0"/>
      </c:catAx>
      <c:valAx>
        <c:axId val="11257458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direct material input
(tonnes per person)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707369"/>
        <c:crossesAt val="1"/>
        <c:crossBetween val="between"/>
        <c:dispUnits/>
        <c:majorUnit val="1"/>
        <c:minorUnit val="1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75"/>
          <c:y val="0.09125"/>
          <c:w val="0.0915"/>
          <c:h val="0.4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'2 Final data and graph'!$I$5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overlap val="-20"/>
        <c:axId val="34208259"/>
        <c:axId val="39438876"/>
      </c:barChart>
      <c:catAx>
        <c:axId val="34208259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438876"/>
        <c:crosses val="autoZero"/>
        <c:auto val="1"/>
        <c:lblOffset val="0"/>
        <c:tickLblSkip val="1"/>
        <c:tickMarkSkip val="2"/>
        <c:noMultiLvlLbl val="0"/>
      </c:catAx>
      <c:valAx>
        <c:axId val="39438876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domestic ressource extraction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208259"/>
        <c:crossesAt val="1"/>
        <c:crossBetween val="between"/>
        <c:dispUnits/>
        <c:majorUnit val="1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5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6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3"/>
        <c:axId val="19405565"/>
        <c:axId val="40432358"/>
      </c:barChart>
      <c:catAx>
        <c:axId val="19405565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432358"/>
        <c:crosses val="autoZero"/>
        <c:auto val="1"/>
        <c:lblOffset val="0"/>
        <c:tickLblSkip val="1"/>
        <c:tickMarkSkip val="2"/>
        <c:noMultiLvlLbl val="0"/>
      </c:catAx>
      <c:valAx>
        <c:axId val="40432358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domestic ressource extraction 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per capita)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405565"/>
        <c:crossesAt val="1"/>
        <c:crossBetween val="between"/>
        <c:dispUnits/>
        <c:majorUnit val="1"/>
        <c:minorUnit val="1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1219200</xdr:colOff>
      <xdr:row>41</xdr:row>
      <xdr:rowOff>228600</xdr:rowOff>
    </xdr:from>
    <xdr:to>
      <xdr:col>8</xdr:col>
      <xdr:colOff>1028700</xdr:colOff>
      <xdr:row>54</xdr:row>
      <xdr:rowOff>247650</xdr:rowOff>
    </xdr:to>
    <xdr:graphicFrame>
      <xdr:nvGraphicFramePr>
        <xdr:cNvPr id="1" name="Diagramm 1"/>
        <xdr:cNvGraphicFramePr/>
      </xdr:nvGraphicFramePr>
      <xdr:xfrm>
        <a:off x="2057400" y="18488025"/>
        <a:ext cx="161544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15</xdr:row>
      <xdr:rowOff>0</xdr:rowOff>
    </xdr:from>
    <xdr:to>
      <xdr:col>29</xdr:col>
      <xdr:colOff>19050</xdr:colOff>
      <xdr:row>15</xdr:row>
      <xdr:rowOff>0</xdr:rowOff>
    </xdr:to>
    <xdr:graphicFrame>
      <xdr:nvGraphicFramePr>
        <xdr:cNvPr id="2" name="Diagramm 2"/>
        <xdr:cNvGraphicFramePr/>
      </xdr:nvGraphicFramePr>
      <xdr:xfrm>
        <a:off x="25107900" y="6791325"/>
        <a:ext cx="16802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15</xdr:row>
      <xdr:rowOff>0</xdr:rowOff>
    </xdr:from>
    <xdr:to>
      <xdr:col>29</xdr:col>
      <xdr:colOff>19050</xdr:colOff>
      <xdr:row>15</xdr:row>
      <xdr:rowOff>0</xdr:rowOff>
    </xdr:to>
    <xdr:graphicFrame>
      <xdr:nvGraphicFramePr>
        <xdr:cNvPr id="3" name="Diagramm 3"/>
        <xdr:cNvGraphicFramePr/>
      </xdr:nvGraphicFramePr>
      <xdr:xfrm>
        <a:off x="25107900" y="6791325"/>
        <a:ext cx="16802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15</xdr:row>
      <xdr:rowOff>0</xdr:rowOff>
    </xdr:from>
    <xdr:to>
      <xdr:col>29</xdr:col>
      <xdr:colOff>19050</xdr:colOff>
      <xdr:row>15</xdr:row>
      <xdr:rowOff>0</xdr:rowOff>
    </xdr:to>
    <xdr:graphicFrame>
      <xdr:nvGraphicFramePr>
        <xdr:cNvPr id="4" name="Diagramm 4"/>
        <xdr:cNvGraphicFramePr/>
      </xdr:nvGraphicFramePr>
      <xdr:xfrm>
        <a:off x="25107900" y="6791325"/>
        <a:ext cx="16802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15</xdr:row>
      <xdr:rowOff>0</xdr:rowOff>
    </xdr:from>
    <xdr:to>
      <xdr:col>29</xdr:col>
      <xdr:colOff>19050</xdr:colOff>
      <xdr:row>15</xdr:row>
      <xdr:rowOff>0</xdr:rowOff>
    </xdr:to>
    <xdr:graphicFrame>
      <xdr:nvGraphicFramePr>
        <xdr:cNvPr id="5" name="Diagramm 5"/>
        <xdr:cNvGraphicFramePr/>
      </xdr:nvGraphicFramePr>
      <xdr:xfrm>
        <a:off x="25107900" y="6791325"/>
        <a:ext cx="168021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15</xdr:row>
      <xdr:rowOff>0</xdr:rowOff>
    </xdr:from>
    <xdr:to>
      <xdr:col>29</xdr:col>
      <xdr:colOff>19050</xdr:colOff>
      <xdr:row>15</xdr:row>
      <xdr:rowOff>0</xdr:rowOff>
    </xdr:to>
    <xdr:graphicFrame>
      <xdr:nvGraphicFramePr>
        <xdr:cNvPr id="6" name="Diagramm 6"/>
        <xdr:cNvGraphicFramePr/>
      </xdr:nvGraphicFramePr>
      <xdr:xfrm>
        <a:off x="25107900" y="6791325"/>
        <a:ext cx="16802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1752600</xdr:colOff>
      <xdr:row>41</xdr:row>
      <xdr:rowOff>152400</xdr:rowOff>
    </xdr:from>
    <xdr:to>
      <xdr:col>18</xdr:col>
      <xdr:colOff>533400</xdr:colOff>
      <xdr:row>54</xdr:row>
      <xdr:rowOff>180975</xdr:rowOff>
    </xdr:to>
    <xdr:graphicFrame>
      <xdr:nvGraphicFramePr>
        <xdr:cNvPr id="7" name="Diagramm 7"/>
        <xdr:cNvGraphicFramePr/>
      </xdr:nvGraphicFramePr>
      <xdr:xfrm>
        <a:off x="18935700" y="18411825"/>
        <a:ext cx="14268450" cy="5600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29</xdr:row>
      <xdr:rowOff>0</xdr:rowOff>
    </xdr:from>
    <xdr:to>
      <xdr:col>31</xdr:col>
      <xdr:colOff>0</xdr:colOff>
      <xdr:row>29</xdr:row>
      <xdr:rowOff>0</xdr:rowOff>
    </xdr:to>
    <xdr:graphicFrame>
      <xdr:nvGraphicFramePr>
        <xdr:cNvPr id="8" name="Diagramm 8"/>
        <xdr:cNvGraphicFramePr/>
      </xdr:nvGraphicFramePr>
      <xdr:xfrm>
        <a:off x="29317950" y="13115925"/>
        <a:ext cx="14249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29</xdr:row>
      <xdr:rowOff>0</xdr:rowOff>
    </xdr:from>
    <xdr:to>
      <xdr:col>31</xdr:col>
      <xdr:colOff>19050</xdr:colOff>
      <xdr:row>29</xdr:row>
      <xdr:rowOff>0</xdr:rowOff>
    </xdr:to>
    <xdr:graphicFrame>
      <xdr:nvGraphicFramePr>
        <xdr:cNvPr id="9" name="Diagramm 9"/>
        <xdr:cNvGraphicFramePr/>
      </xdr:nvGraphicFramePr>
      <xdr:xfrm>
        <a:off x="29317950" y="13115925"/>
        <a:ext cx="142684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29</xdr:row>
      <xdr:rowOff>0</xdr:rowOff>
    </xdr:from>
    <xdr:to>
      <xdr:col>31</xdr:col>
      <xdr:colOff>19050</xdr:colOff>
      <xdr:row>29</xdr:row>
      <xdr:rowOff>0</xdr:rowOff>
    </xdr:to>
    <xdr:graphicFrame>
      <xdr:nvGraphicFramePr>
        <xdr:cNvPr id="10" name="Diagramm 10"/>
        <xdr:cNvGraphicFramePr/>
      </xdr:nvGraphicFramePr>
      <xdr:xfrm>
        <a:off x="29317950" y="13115925"/>
        <a:ext cx="142684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29</xdr:row>
      <xdr:rowOff>0</xdr:rowOff>
    </xdr:from>
    <xdr:to>
      <xdr:col>31</xdr:col>
      <xdr:colOff>0</xdr:colOff>
      <xdr:row>29</xdr:row>
      <xdr:rowOff>0</xdr:rowOff>
    </xdr:to>
    <xdr:graphicFrame>
      <xdr:nvGraphicFramePr>
        <xdr:cNvPr id="11" name="Diagramm 11"/>
        <xdr:cNvGraphicFramePr/>
      </xdr:nvGraphicFramePr>
      <xdr:xfrm>
        <a:off x="29317950" y="13115925"/>
        <a:ext cx="14249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0</xdr:colOff>
      <xdr:row>15</xdr:row>
      <xdr:rowOff>0</xdr:rowOff>
    </xdr:from>
    <xdr:to>
      <xdr:col>29</xdr:col>
      <xdr:colOff>19050</xdr:colOff>
      <xdr:row>15</xdr:row>
      <xdr:rowOff>0</xdr:rowOff>
    </xdr:to>
    <xdr:graphicFrame>
      <xdr:nvGraphicFramePr>
        <xdr:cNvPr id="12" name="Diagramm 12"/>
        <xdr:cNvGraphicFramePr/>
      </xdr:nvGraphicFramePr>
      <xdr:xfrm>
        <a:off x="25107900" y="6791325"/>
        <a:ext cx="168021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952500</xdr:colOff>
      <xdr:row>24</xdr:row>
      <xdr:rowOff>361950</xdr:rowOff>
    </xdr:from>
    <xdr:to>
      <xdr:col>7</xdr:col>
      <xdr:colOff>190500</xdr:colOff>
      <xdr:row>40</xdr:row>
      <xdr:rowOff>314325</xdr:rowOff>
    </xdr:to>
    <xdr:graphicFrame>
      <xdr:nvGraphicFramePr>
        <xdr:cNvPr id="13" name="Chart 13"/>
        <xdr:cNvGraphicFramePr/>
      </xdr:nvGraphicFramePr>
      <xdr:xfrm>
        <a:off x="3067050" y="11334750"/>
        <a:ext cx="12325350" cy="68103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323850</xdr:colOff>
      <xdr:row>24</xdr:row>
      <xdr:rowOff>342900</xdr:rowOff>
    </xdr:from>
    <xdr:to>
      <xdr:col>13</xdr:col>
      <xdr:colOff>95250</xdr:colOff>
      <xdr:row>40</xdr:row>
      <xdr:rowOff>266700</xdr:rowOff>
    </xdr:to>
    <xdr:graphicFrame>
      <xdr:nvGraphicFramePr>
        <xdr:cNvPr id="14" name="Chart 14"/>
        <xdr:cNvGraphicFramePr/>
      </xdr:nvGraphicFramePr>
      <xdr:xfrm>
        <a:off x="15525750" y="11315700"/>
        <a:ext cx="11658600" cy="6781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23</xdr:row>
      <xdr:rowOff>0</xdr:rowOff>
    </xdr:from>
    <xdr:to>
      <xdr:col>31</xdr:col>
      <xdr:colOff>19050</xdr:colOff>
      <xdr:row>23</xdr:row>
      <xdr:rowOff>0</xdr:rowOff>
    </xdr:to>
    <xdr:graphicFrame>
      <xdr:nvGraphicFramePr>
        <xdr:cNvPr id="1" name="Diagramm 2"/>
        <xdr:cNvGraphicFramePr/>
      </xdr:nvGraphicFramePr>
      <xdr:xfrm>
        <a:off x="27432000" y="9858375"/>
        <a:ext cx="14268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31</xdr:col>
      <xdr:colOff>19050</xdr:colOff>
      <xdr:row>23</xdr:row>
      <xdr:rowOff>0</xdr:rowOff>
    </xdr:to>
    <xdr:graphicFrame>
      <xdr:nvGraphicFramePr>
        <xdr:cNvPr id="2" name="Diagramm 3"/>
        <xdr:cNvGraphicFramePr/>
      </xdr:nvGraphicFramePr>
      <xdr:xfrm>
        <a:off x="27432000" y="9858375"/>
        <a:ext cx="1426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31</xdr:col>
      <xdr:colOff>19050</xdr:colOff>
      <xdr:row>23</xdr:row>
      <xdr:rowOff>0</xdr:rowOff>
    </xdr:to>
    <xdr:graphicFrame>
      <xdr:nvGraphicFramePr>
        <xdr:cNvPr id="3" name="Diagramm 4"/>
        <xdr:cNvGraphicFramePr/>
      </xdr:nvGraphicFramePr>
      <xdr:xfrm>
        <a:off x="27432000" y="9858375"/>
        <a:ext cx="14268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31</xdr:col>
      <xdr:colOff>19050</xdr:colOff>
      <xdr:row>23</xdr:row>
      <xdr:rowOff>0</xdr:rowOff>
    </xdr:to>
    <xdr:graphicFrame>
      <xdr:nvGraphicFramePr>
        <xdr:cNvPr id="4" name="Diagramm 5"/>
        <xdr:cNvGraphicFramePr/>
      </xdr:nvGraphicFramePr>
      <xdr:xfrm>
        <a:off x="27432000" y="9858375"/>
        <a:ext cx="14268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31</xdr:col>
      <xdr:colOff>19050</xdr:colOff>
      <xdr:row>23</xdr:row>
      <xdr:rowOff>0</xdr:rowOff>
    </xdr:to>
    <xdr:graphicFrame>
      <xdr:nvGraphicFramePr>
        <xdr:cNvPr id="5" name="Diagramm 6"/>
        <xdr:cNvGraphicFramePr/>
      </xdr:nvGraphicFramePr>
      <xdr:xfrm>
        <a:off x="27432000" y="9858375"/>
        <a:ext cx="142684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38</xdr:row>
      <xdr:rowOff>0</xdr:rowOff>
    </xdr:from>
    <xdr:to>
      <xdr:col>31</xdr:col>
      <xdr:colOff>0</xdr:colOff>
      <xdr:row>38</xdr:row>
      <xdr:rowOff>0</xdr:rowOff>
    </xdr:to>
    <xdr:graphicFrame>
      <xdr:nvGraphicFramePr>
        <xdr:cNvPr id="6" name="Diagramm 8"/>
        <xdr:cNvGraphicFramePr/>
      </xdr:nvGraphicFramePr>
      <xdr:xfrm>
        <a:off x="27432000" y="16287750"/>
        <a:ext cx="142494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38</xdr:row>
      <xdr:rowOff>0</xdr:rowOff>
    </xdr:from>
    <xdr:to>
      <xdr:col>31</xdr:col>
      <xdr:colOff>19050</xdr:colOff>
      <xdr:row>38</xdr:row>
      <xdr:rowOff>0</xdr:rowOff>
    </xdr:to>
    <xdr:graphicFrame>
      <xdr:nvGraphicFramePr>
        <xdr:cNvPr id="7" name="Diagramm 9"/>
        <xdr:cNvGraphicFramePr/>
      </xdr:nvGraphicFramePr>
      <xdr:xfrm>
        <a:off x="27432000" y="16287750"/>
        <a:ext cx="14268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38</xdr:row>
      <xdr:rowOff>0</xdr:rowOff>
    </xdr:from>
    <xdr:to>
      <xdr:col>31</xdr:col>
      <xdr:colOff>19050</xdr:colOff>
      <xdr:row>38</xdr:row>
      <xdr:rowOff>0</xdr:rowOff>
    </xdr:to>
    <xdr:graphicFrame>
      <xdr:nvGraphicFramePr>
        <xdr:cNvPr id="8" name="Diagramm 10"/>
        <xdr:cNvGraphicFramePr/>
      </xdr:nvGraphicFramePr>
      <xdr:xfrm>
        <a:off x="27432000" y="16287750"/>
        <a:ext cx="142684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38</xdr:row>
      <xdr:rowOff>0</xdr:rowOff>
    </xdr:from>
    <xdr:to>
      <xdr:col>31</xdr:col>
      <xdr:colOff>0</xdr:colOff>
      <xdr:row>38</xdr:row>
      <xdr:rowOff>0</xdr:rowOff>
    </xdr:to>
    <xdr:graphicFrame>
      <xdr:nvGraphicFramePr>
        <xdr:cNvPr id="9" name="Diagramm 11"/>
        <xdr:cNvGraphicFramePr/>
      </xdr:nvGraphicFramePr>
      <xdr:xfrm>
        <a:off x="27432000" y="16287750"/>
        <a:ext cx="14249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31</xdr:col>
      <xdr:colOff>19050</xdr:colOff>
      <xdr:row>23</xdr:row>
      <xdr:rowOff>0</xdr:rowOff>
    </xdr:to>
    <xdr:graphicFrame>
      <xdr:nvGraphicFramePr>
        <xdr:cNvPr id="10" name="Diagramm 12"/>
        <xdr:cNvGraphicFramePr/>
      </xdr:nvGraphicFramePr>
      <xdr:xfrm>
        <a:off x="27432000" y="9858375"/>
        <a:ext cx="142684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</sheetPr>
  <dimension ref="A1:N24"/>
  <sheetViews>
    <sheetView tabSelected="1" zoomScale="50" zoomScaleNormal="50" workbookViewId="0" topLeftCell="B11">
      <selection activeCell="K20" sqref="K20"/>
    </sheetView>
  </sheetViews>
  <sheetFormatPr defaultColWidth="12.57421875" defaultRowHeight="33.75" customHeight="1"/>
  <cols>
    <col min="1" max="1" width="12.57421875" style="63" customWidth="1"/>
    <col min="2" max="2" width="19.140625" style="63" customWidth="1"/>
    <col min="3" max="3" width="77.421875" style="38" customWidth="1"/>
    <col min="4" max="13" width="29.7109375" style="41" customWidth="1"/>
    <col min="14" max="14" width="33.421875" style="41" customWidth="1"/>
    <col min="15" max="16384" width="12.57421875" style="42" customWidth="1"/>
  </cols>
  <sheetData>
    <row r="1" ht="33.75" customHeight="1">
      <c r="A1" s="80" t="s">
        <v>200</v>
      </c>
    </row>
    <row r="2" ht="33.75" customHeight="1">
      <c r="A2" s="80"/>
    </row>
    <row r="3" spans="4:5" ht="33.75" customHeight="1">
      <c r="D3" s="40"/>
      <c r="E3" s="40"/>
    </row>
    <row r="4" spans="4:5" ht="33.75" customHeight="1">
      <c r="D4" s="40"/>
      <c r="E4" s="40"/>
    </row>
    <row r="5" spans="4:14" ht="33.75" customHeight="1">
      <c r="D5" s="43" t="s">
        <v>121</v>
      </c>
      <c r="E5" s="43" t="s">
        <v>124</v>
      </c>
      <c r="F5" s="43" t="s">
        <v>125</v>
      </c>
      <c r="G5" s="43" t="s">
        <v>123</v>
      </c>
      <c r="H5" s="43" t="s">
        <v>126</v>
      </c>
      <c r="I5" s="43" t="s">
        <v>127</v>
      </c>
      <c r="J5" s="43" t="s">
        <v>128</v>
      </c>
      <c r="K5" s="43" t="s">
        <v>129</v>
      </c>
      <c r="M5" s="42"/>
      <c r="N5" s="42"/>
    </row>
    <row r="6" spans="3:14" ht="62.25" customHeight="1">
      <c r="C6" s="83" t="s">
        <v>204</v>
      </c>
      <c r="D6" s="3" t="s">
        <v>203</v>
      </c>
      <c r="E6" s="3" t="s">
        <v>203</v>
      </c>
      <c r="F6" s="3" t="s">
        <v>203</v>
      </c>
      <c r="G6" s="3" t="s">
        <v>203</v>
      </c>
      <c r="H6" s="3" t="s">
        <v>203</v>
      </c>
      <c r="I6" s="3" t="s">
        <v>203</v>
      </c>
      <c r="J6" s="3" t="s">
        <v>203</v>
      </c>
      <c r="K6" s="3" t="s">
        <v>203</v>
      </c>
      <c r="L6" s="46"/>
      <c r="M6" s="42"/>
      <c r="N6" s="42"/>
    </row>
    <row r="7" spans="3:14" ht="33.75" customHeight="1">
      <c r="C7" s="47"/>
      <c r="D7" s="4" t="s">
        <v>0</v>
      </c>
      <c r="E7" s="4" t="s">
        <v>0</v>
      </c>
      <c r="F7" s="4" t="s">
        <v>0</v>
      </c>
      <c r="G7" s="4" t="s">
        <v>0</v>
      </c>
      <c r="H7" s="4" t="s">
        <v>0</v>
      </c>
      <c r="I7" s="4" t="s">
        <v>0</v>
      </c>
      <c r="J7" s="4" t="s">
        <v>0</v>
      </c>
      <c r="K7" s="4" t="s">
        <v>0</v>
      </c>
      <c r="L7" s="46"/>
      <c r="M7" s="42"/>
      <c r="N7" s="42"/>
    </row>
    <row r="8" spans="3:14" ht="33.75" customHeight="1">
      <c r="C8" s="48"/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6"/>
      <c r="M8" s="42"/>
      <c r="N8" s="42"/>
    </row>
    <row r="9" spans="3:14" ht="33.75" customHeight="1">
      <c r="C9" s="49"/>
      <c r="D9" s="50" t="s">
        <v>132</v>
      </c>
      <c r="E9" s="50" t="s">
        <v>132</v>
      </c>
      <c r="F9" s="50" t="s">
        <v>132</v>
      </c>
      <c r="G9" s="50" t="s">
        <v>132</v>
      </c>
      <c r="H9" s="50" t="s">
        <v>132</v>
      </c>
      <c r="I9" s="50" t="s">
        <v>132</v>
      </c>
      <c r="J9" s="50" t="s">
        <v>132</v>
      </c>
      <c r="K9" s="50" t="s">
        <v>132</v>
      </c>
      <c r="L9" s="51"/>
      <c r="M9" s="42"/>
      <c r="N9" s="42"/>
    </row>
    <row r="10" spans="3:14" ht="33.75" customHeight="1">
      <c r="C10" s="52" t="s">
        <v>198</v>
      </c>
      <c r="D10" s="53">
        <f>'1 Raw data'!E18</f>
        <v>1.1316497833110957</v>
      </c>
      <c r="E10" s="53">
        <f>'1 Raw data'!H18</f>
        <v>-1.6598952668877447</v>
      </c>
      <c r="F10" s="53">
        <f>'1 Raw data'!I18</f>
        <v>-0.7350794900734549</v>
      </c>
      <c r="G10" s="53">
        <f>'1 Raw data'!G18</f>
        <v>-0.7125012252505649</v>
      </c>
      <c r="H10" s="53">
        <f>'1 Raw data'!J18</f>
        <v>0.4612726330225081</v>
      </c>
      <c r="I10" s="53">
        <f>'1 Raw data'!K18</f>
        <v>-3.331154745371746</v>
      </c>
      <c r="J10" s="53">
        <f>'1 Raw data'!L18</f>
        <v>1.6984668544878518</v>
      </c>
      <c r="K10" s="53">
        <f>'1 Raw data'!M18</f>
        <v>0.7123201364395866</v>
      </c>
      <c r="L10" s="54"/>
      <c r="M10" s="42"/>
      <c r="N10" s="42"/>
    </row>
    <row r="11" spans="3:14" ht="33.75" customHeight="1">
      <c r="C11" s="79" t="s">
        <v>190</v>
      </c>
      <c r="D11" s="53">
        <f>'1 Raw data'!E19</f>
        <v>1.882692669151757</v>
      </c>
      <c r="E11" s="53">
        <f>'1 Raw data'!H19</f>
        <v>2.042096172466183</v>
      </c>
      <c r="F11" s="53">
        <f>'1 Raw data'!I19</f>
        <v>1.97279586664224</v>
      </c>
      <c r="G11" s="53">
        <f>'1 Raw data'!G19</f>
        <v>1.8508326704893878</v>
      </c>
      <c r="H11" s="53">
        <f>'1 Raw data'!J19</f>
        <v>0.7176286111187055</v>
      </c>
      <c r="I11" s="53">
        <f>'1 Raw data'!K19</f>
        <v>2.0451516847197935</v>
      </c>
      <c r="J11" s="53">
        <f>'1 Raw data'!L19</f>
        <v>2.295377577558673</v>
      </c>
      <c r="K11" s="53">
        <f>'1 Raw data'!M19</f>
        <v>1.8260954911661302</v>
      </c>
      <c r="L11" s="56"/>
      <c r="M11" s="42"/>
      <c r="N11" s="42"/>
    </row>
    <row r="12" spans="3:14" ht="33.75" customHeight="1">
      <c r="C12" s="52" t="s">
        <v>188</v>
      </c>
      <c r="D12" s="53">
        <f>'1 Raw data'!E20</f>
        <v>0.16289289532249887</v>
      </c>
      <c r="E12" s="53">
        <f>'1 Raw data'!H20</f>
        <v>-0.8111414041518109</v>
      </c>
      <c r="F12" s="53">
        <f>'1 Raw data'!I20</f>
        <v>-0.2845471538240443</v>
      </c>
      <c r="G12" s="53">
        <f>'1 Raw data'!G20</f>
        <v>-0.195175970865952</v>
      </c>
      <c r="H12" s="53">
        <f>'1 Raw data'!J20</f>
        <v>-0.291074357170969</v>
      </c>
      <c r="I12" s="53">
        <f>'1 Raw data'!K20</f>
        <v>-0.2709349747312783</v>
      </c>
      <c r="J12" s="53">
        <f>'1 Raw data'!L20</f>
        <v>-0.448127051179766</v>
      </c>
      <c r="K12" s="53">
        <f>'1 Raw data'!M20</f>
        <v>-0.24134392401442667</v>
      </c>
      <c r="L12" s="58"/>
      <c r="M12" s="42"/>
      <c r="N12" s="42"/>
    </row>
    <row r="13" spans="3:14" ht="33.75" customHeight="1">
      <c r="C13" s="59" t="s">
        <v>187</v>
      </c>
      <c r="D13" s="82">
        <f>'1 Raw data'!E21</f>
        <v>-0.9139357811631601</v>
      </c>
      <c r="E13" s="82">
        <f>'1 Raw data'!H21</f>
        <v>-2.890850035202117</v>
      </c>
      <c r="F13" s="82">
        <f>'1 Raw data'!I21</f>
        <v>-2.4233282028916516</v>
      </c>
      <c r="G13" s="82">
        <f>'1 Raw data'!G21</f>
        <v>-2.3681579248740032</v>
      </c>
      <c r="H13" s="82">
        <f>'1 Raw data'!J21</f>
        <v>0.03471837907477198</v>
      </c>
      <c r="I13" s="82">
        <f>'1 Raw data'!K21</f>
        <v>-5.1053714553602605</v>
      </c>
      <c r="J13" s="82">
        <f>'1 Raw data'!L21</f>
        <v>-0.14878367189105562</v>
      </c>
      <c r="K13" s="82">
        <f>'1 Raw data'!M21</f>
        <v>-0.8724314307121167</v>
      </c>
      <c r="L13" s="58"/>
      <c r="M13" s="42"/>
      <c r="N13" s="42"/>
    </row>
    <row r="14" spans="4:14" ht="33.75" customHeight="1">
      <c r="D14" s="61"/>
      <c r="I14" s="61"/>
      <c r="M14" s="42"/>
      <c r="N14" s="42"/>
    </row>
    <row r="15" spans="4:14" ht="33.75" customHeight="1">
      <c r="D15" s="62"/>
      <c r="E15" s="62"/>
      <c r="F15" s="62"/>
      <c r="G15" s="62"/>
      <c r="H15" s="62"/>
      <c r="I15" s="62"/>
      <c r="J15" s="62"/>
      <c r="K15" s="62"/>
      <c r="M15" s="42"/>
      <c r="N15" s="42"/>
    </row>
    <row r="16" spans="13:14" ht="33.75" customHeight="1">
      <c r="M16" s="42"/>
      <c r="N16" s="42"/>
    </row>
    <row r="17" spans="4:14" ht="33.75" customHeight="1">
      <c r="D17" s="43" t="s">
        <v>121</v>
      </c>
      <c r="E17" s="43" t="s">
        <v>124</v>
      </c>
      <c r="F17" s="43" t="s">
        <v>125</v>
      </c>
      <c r="G17" s="43" t="s">
        <v>123</v>
      </c>
      <c r="H17" s="43" t="s">
        <v>126</v>
      </c>
      <c r="I17" s="43" t="s">
        <v>127</v>
      </c>
      <c r="J17" s="43" t="s">
        <v>128</v>
      </c>
      <c r="L17" s="42"/>
      <c r="M17" s="42"/>
      <c r="N17" s="42"/>
    </row>
    <row r="18" spans="3:14" ht="59.25" customHeight="1">
      <c r="C18" s="83" t="s">
        <v>205</v>
      </c>
      <c r="D18" s="3" t="s">
        <v>134</v>
      </c>
      <c r="E18" s="3" t="s">
        <v>134</v>
      </c>
      <c r="F18" s="3" t="s">
        <v>134</v>
      </c>
      <c r="G18" s="3" t="s">
        <v>134</v>
      </c>
      <c r="H18" s="3" t="s">
        <v>134</v>
      </c>
      <c r="I18" s="3" t="s">
        <v>134</v>
      </c>
      <c r="J18" s="3" t="s">
        <v>134</v>
      </c>
      <c r="L18" s="42"/>
      <c r="M18" s="42"/>
      <c r="N18" s="42"/>
    </row>
    <row r="19" spans="3:14" ht="33.75" customHeight="1">
      <c r="C19" s="47"/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4" t="s">
        <v>0</v>
      </c>
      <c r="L19" s="42"/>
      <c r="M19" s="42"/>
      <c r="N19" s="42"/>
    </row>
    <row r="20" spans="3:14" ht="33.75" customHeight="1">
      <c r="C20" s="49"/>
      <c r="D20" s="50" t="s">
        <v>133</v>
      </c>
      <c r="E20" s="50" t="s">
        <v>133</v>
      </c>
      <c r="F20" s="50" t="s">
        <v>133</v>
      </c>
      <c r="G20" s="50" t="s">
        <v>133</v>
      </c>
      <c r="H20" s="50" t="s">
        <v>133</v>
      </c>
      <c r="I20" s="50" t="s">
        <v>133</v>
      </c>
      <c r="J20" s="50" t="s">
        <v>133</v>
      </c>
      <c r="L20" s="42"/>
      <c r="M20" s="42"/>
      <c r="N20" s="42"/>
    </row>
    <row r="21" spans="3:14" ht="33.75" customHeight="1">
      <c r="C21" s="52" t="s">
        <v>199</v>
      </c>
      <c r="D21" s="53">
        <f>'1 Raw data'!E30</f>
        <v>0.9116073296127782</v>
      </c>
      <c r="E21" s="53">
        <f>'1 Raw data'!H30</f>
        <v>1.3444582798618034</v>
      </c>
      <c r="F21" s="53">
        <f>'1 Raw data'!I30</f>
        <v>-2.1220963875865895</v>
      </c>
      <c r="G21" s="53">
        <f>'1 Raw data'!G30</f>
        <v>-2.294172369698544</v>
      </c>
      <c r="H21" s="53">
        <f>'1 Raw data'!J30</f>
        <v>-3.2579420420059706</v>
      </c>
      <c r="I21" s="53">
        <f>'1 Raw data'!K30</f>
        <v>0</v>
      </c>
      <c r="J21" s="53">
        <f>'1 Raw data'!L30</f>
        <v>-2.508103863487656</v>
      </c>
      <c r="L21" s="42"/>
      <c r="M21" s="42"/>
      <c r="N21" s="42"/>
    </row>
    <row r="22" spans="3:14" ht="33.75" customHeight="1">
      <c r="C22" s="79" t="s">
        <v>190</v>
      </c>
      <c r="D22" s="53">
        <f>'1 Raw data'!E31</f>
        <v>0.26075627472982743</v>
      </c>
      <c r="E22" s="53">
        <f>'1 Raw data'!H31</f>
        <v>0.591693828877156</v>
      </c>
      <c r="F22" s="53">
        <f>'1 Raw data'!I31</f>
        <v>0.6862808412090543</v>
      </c>
      <c r="G22" s="53">
        <f>'1 Raw data'!G31</f>
        <v>0.647698461330732</v>
      </c>
      <c r="H22" s="53">
        <f>'1 Raw data'!J31</f>
        <v>-1.2288485511438823</v>
      </c>
      <c r="I22" s="53">
        <f>'1 Raw data'!K31</f>
        <v>0</v>
      </c>
      <c r="J22" s="53">
        <f>'1 Raw data'!L31</f>
        <v>2.3798743666490436</v>
      </c>
      <c r="L22" s="42"/>
      <c r="M22" s="42"/>
      <c r="N22" s="42"/>
    </row>
    <row r="23" spans="3:14" ht="33.75" customHeight="1">
      <c r="C23" s="52" t="s">
        <v>188</v>
      </c>
      <c r="D23" s="53">
        <f>'1 Raw data'!E32</f>
        <v>-0.22660190361549773</v>
      </c>
      <c r="E23" s="53">
        <f>'1 Raw data'!H32</f>
        <v>0.9851406051760705</v>
      </c>
      <c r="F23" s="53">
        <f>'1 Raw data'!I32</f>
        <v>-0.19334146564210153</v>
      </c>
      <c r="G23" s="53">
        <f>'1 Raw data'!G32</f>
        <v>-0.45634123367887786</v>
      </c>
      <c r="H23" s="53">
        <f>'1 Raw data'!J32</f>
        <v>-0.5876006903359503</v>
      </c>
      <c r="I23" s="53">
        <f>'1 Raw data'!K32</f>
        <v>0</v>
      </c>
      <c r="J23" s="53">
        <f>'1 Raw data'!L32</f>
        <v>-2.1514783077242723</v>
      </c>
      <c r="L23" s="42"/>
      <c r="M23" s="42"/>
      <c r="N23" s="42"/>
    </row>
    <row r="24" spans="3:14" ht="33.75" customHeight="1">
      <c r="C24" s="59" t="s">
        <v>187</v>
      </c>
      <c r="D24" s="82">
        <f>'1 Raw data'!E33</f>
        <v>0.8774529584984476</v>
      </c>
      <c r="E24" s="82">
        <f>'1 Raw data'!H33</f>
        <v>-0.23237615419142274</v>
      </c>
      <c r="F24" s="82">
        <f>'1 Raw data'!I33</f>
        <v>-2.6150357631535415</v>
      </c>
      <c r="G24" s="82">
        <f>'1 Raw data'!G33</f>
        <v>-2.485529597350398</v>
      </c>
      <c r="H24" s="82">
        <f>'1 Raw data'!J33</f>
        <v>-1.4414928005261378</v>
      </c>
      <c r="I24" s="82">
        <f>'1 Raw data'!K33</f>
        <v>0</v>
      </c>
      <c r="J24" s="82">
        <f>'1 Raw data'!L33</f>
        <v>-2.736499922412426</v>
      </c>
      <c r="L24" s="42"/>
      <c r="M24" s="42"/>
      <c r="N24" s="42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00"/>
  </sheetPr>
  <dimension ref="A1:N33"/>
  <sheetViews>
    <sheetView zoomScale="50" zoomScaleNormal="50" zoomScalePageLayoutView="0" workbookViewId="0" topLeftCell="A1">
      <selection activeCell="A1" sqref="A1"/>
    </sheetView>
  </sheetViews>
  <sheetFormatPr defaultColWidth="12.57421875" defaultRowHeight="33.75" customHeight="1"/>
  <cols>
    <col min="1" max="1" width="12.57421875" style="63" customWidth="1"/>
    <col min="2" max="2" width="19.140625" style="63" customWidth="1"/>
    <col min="3" max="3" width="77.421875" style="38" customWidth="1"/>
    <col min="4" max="4" width="1.421875" style="39" customWidth="1"/>
    <col min="5" max="13" width="29.7109375" style="41" customWidth="1"/>
    <col min="14" max="14" width="33.421875" style="41" customWidth="1"/>
    <col min="15" max="16384" width="12.57421875" style="42" customWidth="1"/>
  </cols>
  <sheetData>
    <row r="1" ht="33.75" customHeight="1">
      <c r="A1" s="80" t="s">
        <v>192</v>
      </c>
    </row>
    <row r="2" ht="33.75" customHeight="1">
      <c r="A2" s="80"/>
    </row>
    <row r="3" ht="33.75" customHeight="1">
      <c r="A3" s="81" t="s">
        <v>197</v>
      </c>
    </row>
    <row r="4" spans="1:5" ht="33.75" customHeight="1">
      <c r="A4" s="81" t="s">
        <v>202</v>
      </c>
      <c r="E4" s="40"/>
    </row>
    <row r="5" spans="1:5" ht="33.75" customHeight="1">
      <c r="A5" s="81" t="s">
        <v>194</v>
      </c>
      <c r="E5" s="40"/>
    </row>
    <row r="6" spans="1:5" ht="33.75" customHeight="1">
      <c r="A6" s="81" t="s">
        <v>191</v>
      </c>
      <c r="E6" s="40"/>
    </row>
    <row r="7" spans="1:5" ht="33.75" customHeight="1">
      <c r="A7" s="81"/>
      <c r="E7" s="40"/>
    </row>
    <row r="8" spans="1:5" ht="33.75" customHeight="1">
      <c r="A8" s="81" t="s">
        <v>193</v>
      </c>
      <c r="E8" s="40"/>
    </row>
    <row r="9" spans="1:5" ht="33.75" customHeight="1">
      <c r="A9" s="63" t="s">
        <v>195</v>
      </c>
      <c r="E9" s="40"/>
    </row>
    <row r="10" spans="1:5" ht="33.75" customHeight="1">
      <c r="A10" s="63" t="s">
        <v>196</v>
      </c>
      <c r="E10" s="40"/>
    </row>
    <row r="11" spans="1:5" ht="33.75" customHeight="1">
      <c r="A11" s="78" t="s">
        <v>201</v>
      </c>
      <c r="E11" s="40"/>
    </row>
    <row r="12" spans="1:5" ht="33.75" customHeight="1">
      <c r="A12" s="78"/>
      <c r="E12" s="40"/>
    </row>
    <row r="13" spans="5:13" ht="33.75" customHeight="1">
      <c r="E13" s="43" t="s">
        <v>121</v>
      </c>
      <c r="F13" s="43" t="s">
        <v>122</v>
      </c>
      <c r="G13" s="43" t="s">
        <v>123</v>
      </c>
      <c r="H13" s="43" t="s">
        <v>124</v>
      </c>
      <c r="I13" s="43" t="s">
        <v>125</v>
      </c>
      <c r="J13" s="43" t="s">
        <v>126</v>
      </c>
      <c r="K13" s="43" t="s">
        <v>127</v>
      </c>
      <c r="L13" s="43" t="s">
        <v>128</v>
      </c>
      <c r="M13" s="43" t="s">
        <v>129</v>
      </c>
    </row>
    <row r="14" spans="3:14" ht="33.75" customHeight="1">
      <c r="C14" s="44" t="s">
        <v>130</v>
      </c>
      <c r="D14" s="45"/>
      <c r="E14" s="3" t="s">
        <v>203</v>
      </c>
      <c r="F14" s="3" t="s">
        <v>203</v>
      </c>
      <c r="G14" s="3" t="s">
        <v>203</v>
      </c>
      <c r="H14" s="3" t="s">
        <v>203</v>
      </c>
      <c r="I14" s="3" t="s">
        <v>203</v>
      </c>
      <c r="J14" s="3" t="s">
        <v>203</v>
      </c>
      <c r="K14" s="3" t="s">
        <v>203</v>
      </c>
      <c r="L14" s="3" t="s">
        <v>203</v>
      </c>
      <c r="M14" s="3" t="s">
        <v>203</v>
      </c>
      <c r="N14" s="46"/>
    </row>
    <row r="15" spans="3:14" ht="33.75" customHeight="1">
      <c r="C15" s="47" t="s">
        <v>131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  <c r="L15" s="4" t="s">
        <v>0</v>
      </c>
      <c r="M15" s="4" t="s">
        <v>0</v>
      </c>
      <c r="N15" s="46"/>
    </row>
    <row r="16" spans="3:14" ht="33.75" customHeight="1">
      <c r="C16" s="48"/>
      <c r="E16" s="4" t="s">
        <v>1</v>
      </c>
      <c r="F16" s="4" t="s">
        <v>1</v>
      </c>
      <c r="G16" s="4" t="s">
        <v>1</v>
      </c>
      <c r="H16" s="4" t="s">
        <v>1</v>
      </c>
      <c r="I16" s="4" t="s">
        <v>1</v>
      </c>
      <c r="J16" s="4" t="s">
        <v>1</v>
      </c>
      <c r="K16" s="4" t="s">
        <v>1</v>
      </c>
      <c r="L16" s="4" t="s">
        <v>1</v>
      </c>
      <c r="M16" s="4" t="s">
        <v>1</v>
      </c>
      <c r="N16" s="46"/>
    </row>
    <row r="17" spans="3:14" ht="33.75" customHeight="1">
      <c r="C17" s="49"/>
      <c r="E17" s="50" t="s">
        <v>132</v>
      </c>
      <c r="F17" s="50" t="s">
        <v>132</v>
      </c>
      <c r="G17" s="50" t="s">
        <v>132</v>
      </c>
      <c r="H17" s="50" t="s">
        <v>132</v>
      </c>
      <c r="I17" s="50" t="s">
        <v>132</v>
      </c>
      <c r="J17" s="50" t="s">
        <v>132</v>
      </c>
      <c r="K17" s="50" t="s">
        <v>132</v>
      </c>
      <c r="L17" s="50" t="s">
        <v>132</v>
      </c>
      <c r="M17" s="50" t="s">
        <v>132</v>
      </c>
      <c r="N17" s="51"/>
    </row>
    <row r="18" spans="3:14" ht="33.75" customHeight="1">
      <c r="C18" s="52" t="s">
        <v>198</v>
      </c>
      <c r="E18" s="53">
        <v>1.1316497833110957</v>
      </c>
      <c r="F18" s="53">
        <v>0</v>
      </c>
      <c r="G18" s="53">
        <v>-0.7125012252505649</v>
      </c>
      <c r="H18" s="53">
        <v>-1.6598952668877447</v>
      </c>
      <c r="I18" s="53">
        <v>-0.7350794900734549</v>
      </c>
      <c r="J18" s="53">
        <v>0.4612726330225081</v>
      </c>
      <c r="K18" s="53">
        <v>-3.331154745371746</v>
      </c>
      <c r="L18" s="53">
        <v>1.6984668544878518</v>
      </c>
      <c r="M18" s="53">
        <v>0.7123201364395866</v>
      </c>
      <c r="N18" s="54"/>
    </row>
    <row r="19" spans="3:14" ht="33.75" customHeight="1">
      <c r="C19" s="79" t="s">
        <v>190</v>
      </c>
      <c r="E19" s="55">
        <v>1.882692669151757</v>
      </c>
      <c r="F19" s="55">
        <v>0</v>
      </c>
      <c r="G19" s="55">
        <v>1.8508326704893878</v>
      </c>
      <c r="H19" s="55">
        <v>2.042096172466183</v>
      </c>
      <c r="I19" s="55">
        <v>1.97279586664224</v>
      </c>
      <c r="J19" s="55">
        <v>0.7176286111187055</v>
      </c>
      <c r="K19" s="55">
        <v>2.0451516847197935</v>
      </c>
      <c r="L19" s="55">
        <v>2.295377577558673</v>
      </c>
      <c r="M19" s="55">
        <v>1.8260954911661302</v>
      </c>
      <c r="N19" s="56"/>
    </row>
    <row r="20" spans="3:14" ht="33.75" customHeight="1">
      <c r="C20" s="52" t="s">
        <v>188</v>
      </c>
      <c r="E20" s="57">
        <v>0.16289289532249887</v>
      </c>
      <c r="F20" s="57">
        <v>0</v>
      </c>
      <c r="G20" s="57">
        <v>-0.195175970865952</v>
      </c>
      <c r="H20" s="57">
        <v>-0.8111414041518109</v>
      </c>
      <c r="I20" s="57">
        <v>-0.2845471538240443</v>
      </c>
      <c r="J20" s="57">
        <v>-0.291074357170969</v>
      </c>
      <c r="K20" s="57">
        <v>-0.2709349747312783</v>
      </c>
      <c r="L20" s="57">
        <v>-0.448127051179766</v>
      </c>
      <c r="M20" s="57">
        <v>-0.24134392401442667</v>
      </c>
      <c r="N20" s="58"/>
    </row>
    <row r="21" spans="3:14" ht="33.75" customHeight="1">
      <c r="C21" s="59" t="s">
        <v>187</v>
      </c>
      <c r="E21" s="60">
        <v>-0.9139357811631601</v>
      </c>
      <c r="F21" s="60">
        <v>0</v>
      </c>
      <c r="G21" s="60">
        <v>-2.3681579248740032</v>
      </c>
      <c r="H21" s="60">
        <v>-2.890850035202117</v>
      </c>
      <c r="I21" s="60">
        <v>-2.4233282028916516</v>
      </c>
      <c r="J21" s="60">
        <v>0.03471837907477198</v>
      </c>
      <c r="K21" s="60">
        <v>-5.1053714553602605</v>
      </c>
      <c r="L21" s="60">
        <v>-0.14878367189105562</v>
      </c>
      <c r="M21" s="60">
        <v>-0.8724314307121167</v>
      </c>
      <c r="N21" s="58"/>
    </row>
    <row r="22" spans="5:11" ht="33.75" customHeight="1">
      <c r="E22" s="61"/>
      <c r="K22" s="61"/>
    </row>
    <row r="23" spans="5:13" ht="33.75" customHeight="1">
      <c r="E23" s="62"/>
      <c r="F23" s="62"/>
      <c r="G23" s="62"/>
      <c r="H23" s="62"/>
      <c r="I23" s="62"/>
      <c r="J23" s="62"/>
      <c r="K23" s="62"/>
      <c r="L23" s="62"/>
      <c r="M23" s="62"/>
    </row>
    <row r="25" spans="5:13" ht="33.75" customHeight="1">
      <c r="E25" s="43" t="s">
        <v>121</v>
      </c>
      <c r="F25" s="43" t="s">
        <v>122</v>
      </c>
      <c r="G25" s="43" t="s">
        <v>123</v>
      </c>
      <c r="H25" s="43" t="s">
        <v>124</v>
      </c>
      <c r="I25" s="43" t="s">
        <v>125</v>
      </c>
      <c r="J25" s="43" t="s">
        <v>126</v>
      </c>
      <c r="K25" s="43" t="s">
        <v>127</v>
      </c>
      <c r="L25" s="43" t="s">
        <v>128</v>
      </c>
      <c r="M25" s="43" t="s">
        <v>129</v>
      </c>
    </row>
    <row r="26" spans="3:13" ht="33.75" customHeight="1">
      <c r="C26" s="44" t="s">
        <v>136</v>
      </c>
      <c r="D26" s="45"/>
      <c r="E26" s="3" t="s">
        <v>134</v>
      </c>
      <c r="F26" s="3" t="s">
        <v>134</v>
      </c>
      <c r="G26" s="3" t="s">
        <v>134</v>
      </c>
      <c r="H26" s="3" t="s">
        <v>134</v>
      </c>
      <c r="I26" s="3" t="s">
        <v>134</v>
      </c>
      <c r="J26" s="3" t="s">
        <v>134</v>
      </c>
      <c r="K26" s="3" t="s">
        <v>134</v>
      </c>
      <c r="L26" s="3" t="s">
        <v>134</v>
      </c>
      <c r="M26" s="3" t="s">
        <v>134</v>
      </c>
    </row>
    <row r="27" spans="3:13" ht="33.75" customHeight="1">
      <c r="C27" s="47" t="s">
        <v>135</v>
      </c>
      <c r="E27" s="4" t="s">
        <v>0</v>
      </c>
      <c r="F27" s="4" t="s">
        <v>0</v>
      </c>
      <c r="G27" s="4" t="s">
        <v>0</v>
      </c>
      <c r="H27" s="4" t="s">
        <v>0</v>
      </c>
      <c r="I27" s="4" t="s">
        <v>0</v>
      </c>
      <c r="J27" s="4" t="s">
        <v>0</v>
      </c>
      <c r="K27" s="4" t="s">
        <v>0</v>
      </c>
      <c r="L27" s="4" t="s">
        <v>0</v>
      </c>
      <c r="M27" s="4" t="s">
        <v>0</v>
      </c>
    </row>
    <row r="28" spans="3:13" ht="33.75" customHeight="1">
      <c r="C28" s="48"/>
      <c r="E28" s="4"/>
      <c r="F28" s="4"/>
      <c r="G28" s="4"/>
      <c r="H28" s="4"/>
      <c r="I28" s="4"/>
      <c r="J28" s="4"/>
      <c r="K28" s="4"/>
      <c r="L28" s="4"/>
      <c r="M28" s="4"/>
    </row>
    <row r="29" spans="3:13" ht="33.75" customHeight="1">
      <c r="C29" s="49"/>
      <c r="E29" s="50" t="s">
        <v>133</v>
      </c>
      <c r="F29" s="50" t="s">
        <v>133</v>
      </c>
      <c r="G29" s="50" t="s">
        <v>133</v>
      </c>
      <c r="H29" s="50" t="s">
        <v>133</v>
      </c>
      <c r="I29" s="50" t="s">
        <v>133</v>
      </c>
      <c r="J29" s="50" t="s">
        <v>133</v>
      </c>
      <c r="K29" s="50" t="s">
        <v>133</v>
      </c>
      <c r="L29" s="50" t="s">
        <v>133</v>
      </c>
      <c r="M29" s="50" t="s">
        <v>133</v>
      </c>
    </row>
    <row r="30" spans="3:13" ht="33.75" customHeight="1">
      <c r="C30" s="52" t="s">
        <v>199</v>
      </c>
      <c r="E30" s="53">
        <v>0.9116073296127782</v>
      </c>
      <c r="F30" s="53">
        <v>0</v>
      </c>
      <c r="G30" s="53">
        <v>-2.294172369698544</v>
      </c>
      <c r="H30" s="53">
        <v>1.3444582798618034</v>
      </c>
      <c r="I30" s="53">
        <v>-2.1220963875865895</v>
      </c>
      <c r="J30" s="53">
        <v>-3.2579420420059706</v>
      </c>
      <c r="K30" s="53">
        <v>0</v>
      </c>
      <c r="L30" s="53">
        <v>-2.508103863487656</v>
      </c>
      <c r="M30" s="53">
        <v>0</v>
      </c>
    </row>
    <row r="31" spans="3:13" ht="33.75" customHeight="1">
      <c r="C31" s="79" t="s">
        <v>190</v>
      </c>
      <c r="E31" s="55">
        <v>0.26075627472982743</v>
      </c>
      <c r="F31" s="55">
        <v>0</v>
      </c>
      <c r="G31" s="55">
        <v>0.647698461330732</v>
      </c>
      <c r="H31" s="55">
        <v>0.591693828877156</v>
      </c>
      <c r="I31" s="55">
        <v>0.6862808412090543</v>
      </c>
      <c r="J31" s="55">
        <v>-1.2288485511438823</v>
      </c>
      <c r="K31" s="55">
        <v>0</v>
      </c>
      <c r="L31" s="55">
        <v>2.3798743666490436</v>
      </c>
      <c r="M31" s="55">
        <v>0</v>
      </c>
    </row>
    <row r="32" spans="3:13" ht="33.75" customHeight="1">
      <c r="C32" s="52" t="s">
        <v>188</v>
      </c>
      <c r="E32" s="57">
        <v>-0.22660190361549773</v>
      </c>
      <c r="F32" s="57">
        <v>0</v>
      </c>
      <c r="G32" s="57">
        <v>-0.45634123367887786</v>
      </c>
      <c r="H32" s="57">
        <v>0.9851406051760705</v>
      </c>
      <c r="I32" s="57">
        <v>-0.19334146564210153</v>
      </c>
      <c r="J32" s="57">
        <v>-0.5876006903359503</v>
      </c>
      <c r="K32" s="57">
        <v>0</v>
      </c>
      <c r="L32" s="57">
        <v>-2.1514783077242723</v>
      </c>
      <c r="M32" s="57">
        <v>0</v>
      </c>
    </row>
    <row r="33" spans="3:13" ht="33.75" customHeight="1">
      <c r="C33" s="59" t="s">
        <v>187</v>
      </c>
      <c r="E33" s="60">
        <v>0.8774529584984476</v>
      </c>
      <c r="F33" s="60">
        <v>0</v>
      </c>
      <c r="G33" s="60">
        <v>-2.485529597350398</v>
      </c>
      <c r="H33" s="60">
        <v>-0.23237615419142274</v>
      </c>
      <c r="I33" s="60">
        <v>-2.6150357631535415</v>
      </c>
      <c r="J33" s="60">
        <v>-1.4414928005261378</v>
      </c>
      <c r="K33" s="60">
        <v>0</v>
      </c>
      <c r="L33" s="60">
        <v>-2.736499922412426</v>
      </c>
      <c r="M33" s="60"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AX532"/>
  <sheetViews>
    <sheetView zoomScale="80" zoomScaleNormal="80" zoomScalePageLayoutView="0" workbookViewId="0" topLeftCell="F1">
      <selection activeCell="AF94" sqref="AF94"/>
    </sheetView>
  </sheetViews>
  <sheetFormatPr defaultColWidth="9.140625" defaultRowHeight="15"/>
  <cols>
    <col min="1" max="2" width="11.421875" style="10" customWidth="1"/>
    <col min="3" max="3" width="12.421875" style="10" customWidth="1"/>
    <col min="4" max="4" width="5.8515625" style="10" customWidth="1"/>
    <col min="5" max="5" width="58.421875" style="10" customWidth="1"/>
    <col min="6" max="6" width="5.140625" style="2" customWidth="1"/>
    <col min="7" max="7" width="1.421875" style="2" customWidth="1"/>
    <col min="8" max="8" width="11.421875" style="11" customWidth="1"/>
    <col min="9" max="9" width="1.421875" style="2" customWidth="1"/>
    <col min="10" max="10" width="5.140625" style="2" customWidth="1"/>
    <col min="11" max="11" width="1.421875" style="2" customWidth="1"/>
    <col min="12" max="12" width="11.421875" style="10" customWidth="1"/>
    <col min="13" max="13" width="1.421875" style="2" customWidth="1"/>
    <col min="14" max="14" width="5.140625" style="2" customWidth="1"/>
    <col min="15" max="15" width="1.421875" style="2" customWidth="1"/>
    <col min="16" max="16" width="11.421875" style="10" customWidth="1"/>
    <col min="17" max="17" width="1.421875" style="2" customWidth="1"/>
    <col min="18" max="18" width="5.140625" style="2" customWidth="1"/>
    <col min="19" max="19" width="1.421875" style="2" customWidth="1"/>
    <col min="20" max="20" width="11.421875" style="10" customWidth="1"/>
    <col min="21" max="21" width="1.421875" style="2" customWidth="1"/>
    <col min="22" max="22" width="5.140625" style="2" customWidth="1"/>
    <col min="23" max="23" width="1.421875" style="2" customWidth="1"/>
    <col min="24" max="24" width="11.421875" style="10" customWidth="1"/>
    <col min="25" max="25" width="1.421875" style="2" customWidth="1"/>
    <col min="26" max="26" width="5.140625" style="2" customWidth="1"/>
    <col min="27" max="27" width="1.421875" style="2" customWidth="1"/>
    <col min="28" max="28" width="11.421875" style="10" customWidth="1"/>
    <col min="29" max="29" width="1.421875" style="2" customWidth="1"/>
    <col min="30" max="30" width="5.140625" style="2" customWidth="1"/>
    <col min="31" max="31" width="1.421875" style="2" customWidth="1"/>
    <col min="32" max="32" width="11.421875" style="10" customWidth="1"/>
    <col min="33" max="33" width="1.421875" style="2" customWidth="1"/>
    <col min="34" max="34" width="5.140625" style="2" customWidth="1"/>
    <col min="35" max="35" width="1.421875" style="2" customWidth="1"/>
    <col min="36" max="36" width="11.421875" style="10" customWidth="1"/>
    <col min="37" max="37" width="1.421875" style="2" customWidth="1"/>
    <col min="38" max="38" width="5.140625" style="2" customWidth="1"/>
    <col min="39" max="39" width="1.421875" style="2" customWidth="1"/>
    <col min="40" max="40" width="11.421875" style="10" customWidth="1"/>
    <col min="41" max="41" width="1.421875" style="2" customWidth="1"/>
    <col min="42" max="42" width="5.140625" style="2" customWidth="1"/>
    <col min="43" max="43" width="1.421875" style="2" customWidth="1"/>
    <col min="44" max="44" width="11.421875" style="10" customWidth="1"/>
    <col min="45" max="45" width="1.421875" style="2" customWidth="1"/>
    <col min="46" max="46" width="5.140625" style="2" customWidth="1"/>
    <col min="47" max="47" width="1.421875" style="2" customWidth="1"/>
    <col min="48" max="16384" width="11.421875" style="10" customWidth="1"/>
  </cols>
  <sheetData>
    <row r="1" ht="18.75">
      <c r="B1" s="8" t="s">
        <v>143</v>
      </c>
    </row>
    <row r="2" spans="2:48" s="5" customFormat="1" ht="18.75">
      <c r="B2" s="64" t="s">
        <v>137</v>
      </c>
      <c r="C2" s="65"/>
      <c r="F2" s="6"/>
      <c r="G2" s="6"/>
      <c r="H2" s="7"/>
      <c r="I2" s="6"/>
      <c r="J2" s="6"/>
      <c r="K2" s="6"/>
      <c r="L2" s="75" t="s">
        <v>144</v>
      </c>
      <c r="M2" s="76"/>
      <c r="N2" s="77"/>
      <c r="O2" s="76"/>
      <c r="P2" s="75" t="s">
        <v>145</v>
      </c>
      <c r="Q2" s="76"/>
      <c r="R2" s="77"/>
      <c r="S2" s="76"/>
      <c r="T2" s="75" t="s">
        <v>146</v>
      </c>
      <c r="U2" s="76"/>
      <c r="V2" s="77"/>
      <c r="W2" s="76"/>
      <c r="X2" s="75" t="s">
        <v>147</v>
      </c>
      <c r="Y2" s="76"/>
      <c r="Z2" s="77"/>
      <c r="AA2" s="76"/>
      <c r="AB2" s="75" t="s">
        <v>148</v>
      </c>
      <c r="AC2" s="76"/>
      <c r="AD2" s="77"/>
      <c r="AE2" s="76"/>
      <c r="AF2" s="75" t="s">
        <v>149</v>
      </c>
      <c r="AG2" s="76"/>
      <c r="AH2" s="77"/>
      <c r="AI2" s="76"/>
      <c r="AJ2" s="75" t="s">
        <v>150</v>
      </c>
      <c r="AK2" s="76"/>
      <c r="AL2" s="77"/>
      <c r="AM2" s="76"/>
      <c r="AN2" s="75" t="s">
        <v>151</v>
      </c>
      <c r="AO2" s="76"/>
      <c r="AP2" s="77"/>
      <c r="AQ2" s="76"/>
      <c r="AR2" s="75" t="s">
        <v>152</v>
      </c>
      <c r="AS2" s="76"/>
      <c r="AT2" s="77"/>
      <c r="AU2" s="76"/>
      <c r="AV2" s="75" t="s">
        <v>153</v>
      </c>
    </row>
    <row r="3" spans="2:48" s="8" customFormat="1" ht="18.75">
      <c r="B3" s="64" t="s">
        <v>138</v>
      </c>
      <c r="C3" s="66" t="s">
        <v>189</v>
      </c>
      <c r="F3" s="6"/>
      <c r="G3" s="6"/>
      <c r="H3" s="9"/>
      <c r="I3" s="6"/>
      <c r="J3" s="6"/>
      <c r="K3" s="6"/>
      <c r="L3" s="75" t="s">
        <v>154</v>
      </c>
      <c r="M3" s="76"/>
      <c r="N3" s="77"/>
      <c r="O3" s="76"/>
      <c r="P3" s="75" t="s">
        <v>155</v>
      </c>
      <c r="Q3" s="76"/>
      <c r="R3" s="77"/>
      <c r="S3" s="76"/>
      <c r="T3" s="75" t="s">
        <v>156</v>
      </c>
      <c r="U3" s="76"/>
      <c r="V3" s="77"/>
      <c r="W3" s="76"/>
      <c r="X3" s="75" t="s">
        <v>157</v>
      </c>
      <c r="Y3" s="76"/>
      <c r="Z3" s="77"/>
      <c r="AA3" s="76"/>
      <c r="AB3" s="75" t="s">
        <v>158</v>
      </c>
      <c r="AC3" s="76"/>
      <c r="AD3" s="77"/>
      <c r="AE3" s="76"/>
      <c r="AF3" s="75" t="s">
        <v>159</v>
      </c>
      <c r="AG3" s="76"/>
      <c r="AH3" s="77"/>
      <c r="AI3" s="76"/>
      <c r="AJ3" s="75" t="s">
        <v>160</v>
      </c>
      <c r="AK3" s="76"/>
      <c r="AL3" s="77"/>
      <c r="AM3" s="76"/>
      <c r="AN3" s="75" t="s">
        <v>161</v>
      </c>
      <c r="AO3" s="76"/>
      <c r="AP3" s="77"/>
      <c r="AQ3" s="76"/>
      <c r="AR3" s="75" t="s">
        <v>162</v>
      </c>
      <c r="AS3" s="76"/>
      <c r="AT3" s="77"/>
      <c r="AU3" s="76"/>
      <c r="AV3" s="75" t="s">
        <v>163</v>
      </c>
    </row>
    <row r="4" spans="2:48" s="5" customFormat="1" ht="18.75">
      <c r="B4" s="64" t="s">
        <v>139</v>
      </c>
      <c r="C4" s="66" t="s">
        <v>164</v>
      </c>
      <c r="F4" s="6"/>
      <c r="G4" s="6"/>
      <c r="H4" s="7"/>
      <c r="I4" s="6"/>
      <c r="J4" s="6"/>
      <c r="K4" s="6"/>
      <c r="L4" s="75" t="s">
        <v>165</v>
      </c>
      <c r="M4" s="76"/>
      <c r="N4" s="77"/>
      <c r="O4" s="76"/>
      <c r="P4" s="75" t="s">
        <v>166</v>
      </c>
      <c r="Q4" s="76"/>
      <c r="R4" s="77"/>
      <c r="S4" s="76"/>
      <c r="T4" s="75" t="s">
        <v>167</v>
      </c>
      <c r="U4" s="76"/>
      <c r="V4" s="77"/>
      <c r="W4" s="76"/>
      <c r="X4" s="75" t="s">
        <v>168</v>
      </c>
      <c r="Y4" s="76"/>
      <c r="Z4" s="77"/>
      <c r="AA4" s="76"/>
      <c r="AB4" s="75" t="s">
        <v>169</v>
      </c>
      <c r="AC4" s="76"/>
      <c r="AD4" s="77"/>
      <c r="AE4" s="76"/>
      <c r="AF4" s="75" t="s">
        <v>170</v>
      </c>
      <c r="AG4" s="76"/>
      <c r="AH4" s="77"/>
      <c r="AI4" s="76"/>
      <c r="AJ4" s="75" t="s">
        <v>171</v>
      </c>
      <c r="AK4" s="76"/>
      <c r="AL4" s="77"/>
      <c r="AM4" s="76"/>
      <c r="AN4" s="75" t="s">
        <v>172</v>
      </c>
      <c r="AO4" s="76"/>
      <c r="AP4" s="77"/>
      <c r="AQ4" s="76"/>
      <c r="AR4" s="75" t="s">
        <v>173</v>
      </c>
      <c r="AS4" s="76"/>
      <c r="AT4" s="77"/>
      <c r="AU4" s="76"/>
      <c r="AV4" s="75" t="s">
        <v>174</v>
      </c>
    </row>
    <row r="5" spans="2:48" s="5" customFormat="1" ht="26.25">
      <c r="B5" s="64" t="s">
        <v>140</v>
      </c>
      <c r="C5" s="66">
        <v>1995</v>
      </c>
      <c r="F5" s="6"/>
      <c r="G5" s="6"/>
      <c r="H5" s="67" t="s">
        <v>176</v>
      </c>
      <c r="I5" s="1"/>
      <c r="J5" s="1"/>
      <c r="K5" s="1"/>
      <c r="L5" s="67" t="s">
        <v>177</v>
      </c>
      <c r="M5" s="1"/>
      <c r="N5" s="1"/>
      <c r="O5" s="1"/>
      <c r="P5" s="67" t="s">
        <v>178</v>
      </c>
      <c r="Q5" s="1"/>
      <c r="R5" s="1"/>
      <c r="S5" s="1"/>
      <c r="T5" s="67" t="s">
        <v>179</v>
      </c>
      <c r="U5" s="1"/>
      <c r="V5" s="1"/>
      <c r="W5" s="1"/>
      <c r="X5" s="67" t="s">
        <v>180</v>
      </c>
      <c r="Y5" s="1"/>
      <c r="Z5" s="1"/>
      <c r="AA5" s="1"/>
      <c r="AB5" s="67" t="s">
        <v>181</v>
      </c>
      <c r="AC5" s="1"/>
      <c r="AD5" s="1"/>
      <c r="AE5" s="1"/>
      <c r="AF5" s="67" t="s">
        <v>182</v>
      </c>
      <c r="AG5" s="1"/>
      <c r="AH5" s="1"/>
      <c r="AI5" s="1"/>
      <c r="AJ5" s="67" t="s">
        <v>183</v>
      </c>
      <c r="AK5" s="1"/>
      <c r="AL5" s="1"/>
      <c r="AM5" s="1"/>
      <c r="AN5" s="67" t="s">
        <v>184</v>
      </c>
      <c r="AO5" s="1"/>
      <c r="AP5" s="1"/>
      <c r="AQ5" s="1"/>
      <c r="AR5" s="67" t="s">
        <v>185</v>
      </c>
      <c r="AS5" s="1"/>
      <c r="AT5" s="1"/>
      <c r="AU5" s="1"/>
      <c r="AV5" s="67" t="s">
        <v>186</v>
      </c>
    </row>
    <row r="7" spans="4:48" ht="12.75">
      <c r="D7" s="12"/>
      <c r="F7" s="13"/>
      <c r="H7" s="14"/>
      <c r="J7" s="13"/>
      <c r="L7" s="14"/>
      <c r="N7" s="13"/>
      <c r="P7" s="14"/>
      <c r="R7" s="13"/>
      <c r="T7" s="14"/>
      <c r="V7" s="13"/>
      <c r="X7" s="14"/>
      <c r="Z7" s="13"/>
      <c r="AB7" s="14"/>
      <c r="AD7" s="13"/>
      <c r="AF7" s="14"/>
      <c r="AH7" s="13"/>
      <c r="AJ7" s="14"/>
      <c r="AL7" s="13"/>
      <c r="AN7" s="14"/>
      <c r="AP7" s="13"/>
      <c r="AR7" s="14"/>
      <c r="AT7" s="13"/>
      <c r="AV7" s="14"/>
    </row>
    <row r="8" spans="4:48" ht="132.75" customHeight="1">
      <c r="D8" s="12"/>
      <c r="E8" s="15"/>
      <c r="H8" s="16" t="s">
        <v>175</v>
      </c>
      <c r="L8" s="16" t="s">
        <v>175</v>
      </c>
      <c r="P8" s="16" t="s">
        <v>175</v>
      </c>
      <c r="T8" s="16" t="s">
        <v>175</v>
      </c>
      <c r="X8" s="16" t="s">
        <v>175</v>
      </c>
      <c r="AB8" s="16" t="s">
        <v>175</v>
      </c>
      <c r="AF8" s="16" t="s">
        <v>175</v>
      </c>
      <c r="AJ8" s="16" t="s">
        <v>175</v>
      </c>
      <c r="AN8" s="16" t="s">
        <v>175</v>
      </c>
      <c r="AR8" s="16" t="s">
        <v>175</v>
      </c>
      <c r="AV8" s="16" t="s">
        <v>175</v>
      </c>
    </row>
    <row r="9" spans="4:48" ht="12.75">
      <c r="D9" s="68" t="s">
        <v>120</v>
      </c>
      <c r="E9" s="68" t="s">
        <v>141</v>
      </c>
      <c r="H9" s="18"/>
      <c r="L9" s="18"/>
      <c r="P9" s="18"/>
      <c r="T9" s="18"/>
      <c r="X9" s="18"/>
      <c r="AB9" s="18"/>
      <c r="AF9" s="18"/>
      <c r="AJ9" s="18"/>
      <c r="AN9" s="18"/>
      <c r="AR9" s="18"/>
      <c r="AV9" s="18"/>
    </row>
    <row r="10" spans="12:48" ht="6.75" customHeight="1">
      <c r="L10" s="11"/>
      <c r="P10" s="11"/>
      <c r="T10" s="11"/>
      <c r="X10" s="11"/>
      <c r="AB10" s="11"/>
      <c r="AF10" s="11"/>
      <c r="AJ10" s="11"/>
      <c r="AN10" s="11"/>
      <c r="AR10" s="11"/>
      <c r="AV10" s="11"/>
    </row>
    <row r="11" spans="4:48" ht="28.5" customHeight="1">
      <c r="D11" s="19" t="s">
        <v>2</v>
      </c>
      <c r="E11" s="20" t="s">
        <v>3</v>
      </c>
      <c r="F11" s="21">
        <v>1</v>
      </c>
      <c r="H11" s="23">
        <f>SUM(F11:G11,L11,P11,T11,X11,AB11,AF11,AJ11,AN11,AR11,AV11)</f>
        <v>40986.13892100591</v>
      </c>
      <c r="J11" s="69">
        <v>1</v>
      </c>
      <c r="L11" s="23">
        <v>880.791713270864</v>
      </c>
      <c r="N11" s="69">
        <v>1</v>
      </c>
      <c r="P11" s="23">
        <v>0</v>
      </c>
      <c r="R11" s="69">
        <v>1</v>
      </c>
      <c r="T11" s="23">
        <v>13667.8272922355</v>
      </c>
      <c r="V11" s="69">
        <v>1</v>
      </c>
      <c r="X11" s="23">
        <v>722.9514949768914</v>
      </c>
      <c r="Z11" s="69">
        <v>1</v>
      </c>
      <c r="AB11" s="23">
        <v>13216.428763010821</v>
      </c>
      <c r="AD11" s="69">
        <v>1</v>
      </c>
      <c r="AF11" s="23">
        <v>7729.243087770991</v>
      </c>
      <c r="AH11" s="69">
        <v>1</v>
      </c>
      <c r="AJ11" s="23">
        <v>1724.3300937259012</v>
      </c>
      <c r="AL11" s="69">
        <v>1</v>
      </c>
      <c r="AN11" s="23">
        <v>2083.87908244273</v>
      </c>
      <c r="AP11" s="69">
        <v>1</v>
      </c>
      <c r="AR11" s="23">
        <v>959.6873935722095</v>
      </c>
      <c r="AT11" s="69">
        <v>1</v>
      </c>
      <c r="AV11" s="23">
        <v>0</v>
      </c>
    </row>
    <row r="12" spans="4:48" ht="28.5" customHeight="1">
      <c r="D12" s="24" t="s">
        <v>4</v>
      </c>
      <c r="E12" s="25" t="s">
        <v>5</v>
      </c>
      <c r="F12" s="26">
        <v>2</v>
      </c>
      <c r="H12" s="27">
        <f aca="true" t="shared" si="0" ref="H12:H69">SUM(F12:G12,L12,P12,T12,X12,AB12,AF12,AJ12,AN12,AR12,AV12)</f>
        <v>1702.3926044709333</v>
      </c>
      <c r="J12" s="70">
        <v>2</v>
      </c>
      <c r="L12" s="27">
        <v>323.12015465558085</v>
      </c>
      <c r="N12" s="70">
        <v>1</v>
      </c>
      <c r="P12" s="27">
        <v>0</v>
      </c>
      <c r="R12" s="70">
        <v>1</v>
      </c>
      <c r="T12" s="27">
        <v>421.66612392809134</v>
      </c>
      <c r="V12" s="70">
        <v>1</v>
      </c>
      <c r="X12" s="27">
        <v>32.06273182355027</v>
      </c>
      <c r="Z12" s="70">
        <v>1</v>
      </c>
      <c r="AB12" s="27">
        <v>-264.8947047759506</v>
      </c>
      <c r="AD12" s="70">
        <v>1</v>
      </c>
      <c r="AF12" s="27">
        <v>152.83653139909433</v>
      </c>
      <c r="AH12" s="70">
        <v>1</v>
      </c>
      <c r="AJ12" s="27">
        <v>63.799339504303475</v>
      </c>
      <c r="AL12" s="70">
        <v>1</v>
      </c>
      <c r="AN12" s="27">
        <v>187.32878617892806</v>
      </c>
      <c r="AP12" s="70">
        <v>1</v>
      </c>
      <c r="AR12" s="27">
        <v>784.4736417573356</v>
      </c>
      <c r="AT12" s="70">
        <v>1</v>
      </c>
      <c r="AV12" s="27">
        <v>0</v>
      </c>
    </row>
    <row r="13" spans="4:48" ht="28.5" customHeight="1">
      <c r="D13" s="24" t="s">
        <v>6</v>
      </c>
      <c r="E13" s="25" t="s">
        <v>7</v>
      </c>
      <c r="F13" s="26">
        <v>3</v>
      </c>
      <c r="H13" s="27">
        <f t="shared" si="0"/>
        <v>2928.828811517009</v>
      </c>
      <c r="J13" s="70">
        <v>3</v>
      </c>
      <c r="L13" s="27">
        <v>6.903101940373004</v>
      </c>
      <c r="N13" s="70">
        <v>1</v>
      </c>
      <c r="P13" s="27">
        <v>0</v>
      </c>
      <c r="R13" s="70">
        <v>1</v>
      </c>
      <c r="T13" s="27">
        <v>91.01308417457813</v>
      </c>
      <c r="V13" s="70">
        <v>1</v>
      </c>
      <c r="X13" s="27">
        <v>27.816289659185237</v>
      </c>
      <c r="Z13" s="70">
        <v>1</v>
      </c>
      <c r="AB13" s="27">
        <v>794.3438702579098</v>
      </c>
      <c r="AD13" s="70">
        <v>1</v>
      </c>
      <c r="AF13" s="27">
        <v>1490.1577778676674</v>
      </c>
      <c r="AH13" s="70">
        <v>1</v>
      </c>
      <c r="AJ13" s="27">
        <v>115.36318924065836</v>
      </c>
      <c r="AL13" s="70">
        <v>1</v>
      </c>
      <c r="AN13" s="27">
        <v>377.73602435846175</v>
      </c>
      <c r="AP13" s="70">
        <v>1</v>
      </c>
      <c r="AR13" s="27">
        <v>22.495474018175624</v>
      </c>
      <c r="AT13" s="70">
        <v>1</v>
      </c>
      <c r="AV13" s="27">
        <v>0</v>
      </c>
    </row>
    <row r="14" spans="4:48" ht="28.5" customHeight="1">
      <c r="D14" s="24" t="s">
        <v>8</v>
      </c>
      <c r="E14" s="25" t="s">
        <v>9</v>
      </c>
      <c r="F14" s="26">
        <v>4</v>
      </c>
      <c r="H14" s="27">
        <f t="shared" si="0"/>
        <v>823.5912857801844</v>
      </c>
      <c r="J14" s="70">
        <v>4</v>
      </c>
      <c r="L14" s="27">
        <v>-37.56202804746494</v>
      </c>
      <c r="N14" s="70">
        <v>1</v>
      </c>
      <c r="P14" s="27">
        <v>0</v>
      </c>
      <c r="R14" s="70">
        <v>1</v>
      </c>
      <c r="T14" s="27">
        <v>647.1113783054867</v>
      </c>
      <c r="V14" s="70">
        <v>1</v>
      </c>
      <c r="X14" s="27">
        <v>47.06182639241755</v>
      </c>
      <c r="Z14" s="70">
        <v>1</v>
      </c>
      <c r="AB14" s="27">
        <v>103.09234895340254</v>
      </c>
      <c r="AD14" s="70">
        <v>1</v>
      </c>
      <c r="AF14" s="27">
        <v>22.87470380723466</v>
      </c>
      <c r="AH14" s="70">
        <v>1</v>
      </c>
      <c r="AJ14" s="27">
        <v>0</v>
      </c>
      <c r="AL14" s="70">
        <v>1</v>
      </c>
      <c r="AN14" s="27">
        <v>16.220426997726427</v>
      </c>
      <c r="AP14" s="70">
        <v>1</v>
      </c>
      <c r="AR14" s="27">
        <v>20.792629371381455</v>
      </c>
      <c r="AT14" s="70">
        <v>1</v>
      </c>
      <c r="AV14" s="27">
        <v>0</v>
      </c>
    </row>
    <row r="15" spans="4:48" ht="28.5" customHeight="1">
      <c r="D15" s="24" t="s">
        <v>10</v>
      </c>
      <c r="E15" s="25" t="s">
        <v>11</v>
      </c>
      <c r="F15" s="26">
        <v>5</v>
      </c>
      <c r="H15" s="27">
        <f t="shared" si="0"/>
        <v>3666.406927887297</v>
      </c>
      <c r="J15" s="70">
        <v>5</v>
      </c>
      <c r="L15" s="27">
        <v>9.146889608054655</v>
      </c>
      <c r="N15" s="70">
        <v>1</v>
      </c>
      <c r="P15" s="27">
        <v>0</v>
      </c>
      <c r="R15" s="70">
        <v>1</v>
      </c>
      <c r="T15" s="27">
        <v>2722.877683424764</v>
      </c>
      <c r="V15" s="70">
        <v>1</v>
      </c>
      <c r="X15" s="27">
        <v>13.094381510223094</v>
      </c>
      <c r="Z15" s="70">
        <v>1</v>
      </c>
      <c r="AB15" s="27">
        <v>519.8738982668273</v>
      </c>
      <c r="AD15" s="70">
        <v>1</v>
      </c>
      <c r="AF15" s="27">
        <v>15.43502281189923</v>
      </c>
      <c r="AH15" s="70">
        <v>1</v>
      </c>
      <c r="AJ15" s="27">
        <v>278.3573922208309</v>
      </c>
      <c r="AL15" s="70">
        <v>1</v>
      </c>
      <c r="AN15" s="27">
        <v>48.84761856698642</v>
      </c>
      <c r="AP15" s="70">
        <v>1</v>
      </c>
      <c r="AR15" s="27">
        <v>53.77404147771066</v>
      </c>
      <c r="AT15" s="70">
        <v>1</v>
      </c>
      <c r="AV15" s="27">
        <v>0</v>
      </c>
    </row>
    <row r="16" spans="4:48" ht="28.5" customHeight="1">
      <c r="D16" s="24" t="s">
        <v>12</v>
      </c>
      <c r="E16" s="25" t="s">
        <v>13</v>
      </c>
      <c r="F16" s="26">
        <v>6</v>
      </c>
      <c r="H16" s="27">
        <f t="shared" si="0"/>
        <v>217.9201999916147</v>
      </c>
      <c r="J16" s="70">
        <v>6</v>
      </c>
      <c r="L16" s="27">
        <v>0</v>
      </c>
      <c r="N16" s="70">
        <v>1</v>
      </c>
      <c r="P16" s="27">
        <v>0</v>
      </c>
      <c r="R16" s="70">
        <v>1</v>
      </c>
      <c r="T16" s="27">
        <v>0</v>
      </c>
      <c r="V16" s="70">
        <v>1</v>
      </c>
      <c r="X16" s="27">
        <v>0</v>
      </c>
      <c r="Z16" s="70">
        <v>1</v>
      </c>
      <c r="AB16" s="27">
        <v>212.3329894780347</v>
      </c>
      <c r="AD16" s="70">
        <v>1</v>
      </c>
      <c r="AF16" s="27">
        <v>0</v>
      </c>
      <c r="AH16" s="70">
        <v>1</v>
      </c>
      <c r="AJ16" s="27">
        <v>0</v>
      </c>
      <c r="AL16" s="70">
        <v>1</v>
      </c>
      <c r="AN16" s="27">
        <v>-0.41278948642000235</v>
      </c>
      <c r="AP16" s="70">
        <v>1</v>
      </c>
      <c r="AR16" s="27">
        <v>0</v>
      </c>
      <c r="AT16" s="70">
        <v>1</v>
      </c>
      <c r="AV16" s="27">
        <v>0</v>
      </c>
    </row>
    <row r="17" spans="4:48" ht="28.5" customHeight="1">
      <c r="D17" s="24" t="s">
        <v>14</v>
      </c>
      <c r="E17" s="25" t="s">
        <v>15</v>
      </c>
      <c r="F17" s="26">
        <v>7</v>
      </c>
      <c r="H17" s="27">
        <f t="shared" si="0"/>
        <v>32.422011619740864</v>
      </c>
      <c r="J17" s="70">
        <v>7</v>
      </c>
      <c r="L17" s="27">
        <v>0</v>
      </c>
      <c r="N17" s="70">
        <v>1</v>
      </c>
      <c r="P17" s="27">
        <v>0</v>
      </c>
      <c r="R17" s="70">
        <v>1</v>
      </c>
      <c r="T17" s="27">
        <v>1.6699648472399657</v>
      </c>
      <c r="V17" s="70">
        <v>1</v>
      </c>
      <c r="X17" s="27">
        <v>0.002576834260002578</v>
      </c>
      <c r="Z17" s="70">
        <v>1</v>
      </c>
      <c r="AB17" s="27">
        <v>-11.035665079934605</v>
      </c>
      <c r="AD17" s="70">
        <v>1</v>
      </c>
      <c r="AF17" s="27">
        <v>0.616336428144114</v>
      </c>
      <c r="AH17" s="70">
        <v>1</v>
      </c>
      <c r="AJ17" s="27">
        <v>0</v>
      </c>
      <c r="AL17" s="70">
        <v>1</v>
      </c>
      <c r="AN17" s="27">
        <v>0.2911524590736693</v>
      </c>
      <c r="AP17" s="70">
        <v>1</v>
      </c>
      <c r="AR17" s="27">
        <v>33.877646130957714</v>
      </c>
      <c r="AT17" s="70">
        <v>1</v>
      </c>
      <c r="AV17" s="27">
        <v>0</v>
      </c>
    </row>
    <row r="18" spans="4:48" ht="28.5" customHeight="1">
      <c r="D18" s="24" t="s">
        <v>16</v>
      </c>
      <c r="E18" s="25" t="s">
        <v>17</v>
      </c>
      <c r="F18" s="26">
        <v>8</v>
      </c>
      <c r="H18" s="27">
        <f t="shared" si="0"/>
        <v>406.05518944048754</v>
      </c>
      <c r="J18" s="70">
        <v>8</v>
      </c>
      <c r="L18" s="27">
        <v>92.95846817691478</v>
      </c>
      <c r="N18" s="70">
        <v>1</v>
      </c>
      <c r="P18" s="27">
        <v>0</v>
      </c>
      <c r="R18" s="70">
        <v>1</v>
      </c>
      <c r="T18" s="27">
        <v>18.369613319639623</v>
      </c>
      <c r="V18" s="70">
        <v>1</v>
      </c>
      <c r="X18" s="27">
        <v>14.11862810118863</v>
      </c>
      <c r="Z18" s="70">
        <v>1</v>
      </c>
      <c r="AB18" s="27">
        <v>9.95601754618329</v>
      </c>
      <c r="AD18" s="70">
        <v>1</v>
      </c>
      <c r="AF18" s="27">
        <v>154.56312498536334</v>
      </c>
      <c r="AH18" s="70">
        <v>1</v>
      </c>
      <c r="AJ18" s="27">
        <v>72.5389750528382</v>
      </c>
      <c r="AL18" s="70">
        <v>1</v>
      </c>
      <c r="AN18" s="27">
        <v>35.55036225835964</v>
      </c>
      <c r="AP18" s="70">
        <v>1</v>
      </c>
      <c r="AR18" s="27">
        <v>0</v>
      </c>
      <c r="AT18" s="70">
        <v>1</v>
      </c>
      <c r="AV18" s="27">
        <v>0</v>
      </c>
    </row>
    <row r="19" spans="4:48" ht="28.5" customHeight="1">
      <c r="D19" s="24" t="s">
        <v>18</v>
      </c>
      <c r="E19" s="25" t="s">
        <v>19</v>
      </c>
      <c r="F19" s="26">
        <v>9</v>
      </c>
      <c r="H19" s="27">
        <f t="shared" si="0"/>
        <v>203378.76236233013</v>
      </c>
      <c r="J19" s="70">
        <v>9</v>
      </c>
      <c r="L19" s="27">
        <v>7289.890327220423</v>
      </c>
      <c r="N19" s="70">
        <v>1</v>
      </c>
      <c r="P19" s="27">
        <v>0</v>
      </c>
      <c r="R19" s="70">
        <v>1</v>
      </c>
      <c r="T19" s="27">
        <v>67730.43427435853</v>
      </c>
      <c r="V19" s="70">
        <v>1</v>
      </c>
      <c r="X19" s="27">
        <v>3493.5533651752603</v>
      </c>
      <c r="Z19" s="70">
        <v>1</v>
      </c>
      <c r="AB19" s="27">
        <v>53128.99759716718</v>
      </c>
      <c r="AD19" s="70">
        <v>1</v>
      </c>
      <c r="AF19" s="27">
        <v>47002.658017376634</v>
      </c>
      <c r="AH19" s="70">
        <v>1</v>
      </c>
      <c r="AJ19" s="27">
        <v>10444.301462276422</v>
      </c>
      <c r="AL19" s="70">
        <v>1</v>
      </c>
      <c r="AN19" s="27">
        <v>8020.001526932895</v>
      </c>
      <c r="AP19" s="70">
        <v>1</v>
      </c>
      <c r="AR19" s="27">
        <v>6259.925791822761</v>
      </c>
      <c r="AT19" s="70">
        <v>1</v>
      </c>
      <c r="AV19" s="27">
        <v>0</v>
      </c>
    </row>
    <row r="20" spans="4:48" ht="28.5" customHeight="1">
      <c r="D20" s="24" t="s">
        <v>20</v>
      </c>
      <c r="E20" s="25" t="s">
        <v>21</v>
      </c>
      <c r="F20" s="26">
        <v>10</v>
      </c>
      <c r="H20" s="27">
        <f t="shared" si="0"/>
        <v>7609.997844546039</v>
      </c>
      <c r="J20" s="70">
        <v>10</v>
      </c>
      <c r="L20" s="27">
        <v>200.10517799352746</v>
      </c>
      <c r="N20" s="70">
        <v>1</v>
      </c>
      <c r="P20" s="27">
        <v>0</v>
      </c>
      <c r="R20" s="70">
        <v>1</v>
      </c>
      <c r="T20" s="27">
        <v>3042.6759516712177</v>
      </c>
      <c r="V20" s="70">
        <v>1</v>
      </c>
      <c r="X20" s="27">
        <v>140.66167865326625</v>
      </c>
      <c r="Z20" s="70">
        <v>1</v>
      </c>
      <c r="AB20" s="27">
        <v>1608.497376284527</v>
      </c>
      <c r="AD20" s="70">
        <v>1</v>
      </c>
      <c r="AF20" s="27">
        <v>1891.2522806576808</v>
      </c>
      <c r="AH20" s="70">
        <v>1</v>
      </c>
      <c r="AJ20" s="27">
        <v>520.0083151378161</v>
      </c>
      <c r="AL20" s="70">
        <v>1</v>
      </c>
      <c r="AN20" s="27">
        <v>196.79706414800378</v>
      </c>
      <c r="AP20" s="70">
        <v>1</v>
      </c>
      <c r="AR20" s="27">
        <v>0</v>
      </c>
      <c r="AT20" s="70">
        <v>1</v>
      </c>
      <c r="AV20" s="27">
        <v>0</v>
      </c>
    </row>
    <row r="21" spans="4:48" ht="28.5" customHeight="1">
      <c r="D21" s="24" t="s">
        <v>22</v>
      </c>
      <c r="E21" s="25" t="s">
        <v>23</v>
      </c>
      <c r="F21" s="26">
        <v>11</v>
      </c>
      <c r="H21" s="27">
        <f t="shared" si="0"/>
        <v>21997.98459438255</v>
      </c>
      <c r="J21" s="70">
        <v>11</v>
      </c>
      <c r="L21" s="27">
        <v>643.3036677454153</v>
      </c>
      <c r="N21" s="70">
        <v>1</v>
      </c>
      <c r="P21" s="27">
        <v>0</v>
      </c>
      <c r="R21" s="70">
        <v>1</v>
      </c>
      <c r="T21" s="27">
        <v>7184.188772826333</v>
      </c>
      <c r="V21" s="70">
        <v>1</v>
      </c>
      <c r="X21" s="27">
        <v>476.43610927451795</v>
      </c>
      <c r="Z21" s="70">
        <v>1</v>
      </c>
      <c r="AB21" s="27">
        <v>4134.176760472745</v>
      </c>
      <c r="AD21" s="70">
        <v>1</v>
      </c>
      <c r="AF21" s="27">
        <v>6933.962585504703</v>
      </c>
      <c r="AH21" s="70">
        <v>1</v>
      </c>
      <c r="AJ21" s="27">
        <v>1377.3665624490725</v>
      </c>
      <c r="AL21" s="70">
        <v>1</v>
      </c>
      <c r="AN21" s="27">
        <v>793.2869301014117</v>
      </c>
      <c r="AP21" s="70">
        <v>1</v>
      </c>
      <c r="AR21" s="27">
        <v>444.2632060083529</v>
      </c>
      <c r="AT21" s="70">
        <v>1</v>
      </c>
      <c r="AV21" s="27">
        <v>0</v>
      </c>
    </row>
    <row r="22" spans="4:48" ht="28.5" customHeight="1">
      <c r="D22" s="24" t="s">
        <v>24</v>
      </c>
      <c r="E22" s="25" t="s">
        <v>25</v>
      </c>
      <c r="F22" s="26">
        <v>12</v>
      </c>
      <c r="H22" s="27">
        <f t="shared" si="0"/>
        <v>52900.79259047529</v>
      </c>
      <c r="J22" s="70">
        <v>12</v>
      </c>
      <c r="L22" s="27">
        <v>1613.972491909385</v>
      </c>
      <c r="N22" s="70">
        <v>1</v>
      </c>
      <c r="P22" s="27">
        <v>0</v>
      </c>
      <c r="R22" s="70">
        <v>1</v>
      </c>
      <c r="T22" s="27">
        <v>16510.94244466154</v>
      </c>
      <c r="V22" s="70">
        <v>1</v>
      </c>
      <c r="X22" s="27">
        <v>774.7612176806001</v>
      </c>
      <c r="Z22" s="70">
        <v>1</v>
      </c>
      <c r="AB22" s="27">
        <v>10390.493782072188</v>
      </c>
      <c r="AD22" s="70">
        <v>1</v>
      </c>
      <c r="AF22" s="27">
        <v>18959.08015779916</v>
      </c>
      <c r="AH22" s="70">
        <v>1</v>
      </c>
      <c r="AJ22" s="27">
        <v>1836.6344105245723</v>
      </c>
      <c r="AL22" s="70">
        <v>1</v>
      </c>
      <c r="AN22" s="27">
        <v>1751.8048217435248</v>
      </c>
      <c r="AP22" s="70">
        <v>1</v>
      </c>
      <c r="AR22" s="27">
        <v>1051.1032640843177</v>
      </c>
      <c r="AT22" s="70">
        <v>1</v>
      </c>
      <c r="AV22" s="27">
        <v>0</v>
      </c>
    </row>
    <row r="23" spans="4:48" ht="28.5" customHeight="1">
      <c r="D23" s="24" t="s">
        <v>26</v>
      </c>
      <c r="E23" s="25" t="s">
        <v>27</v>
      </c>
      <c r="F23" s="26">
        <v>13</v>
      </c>
      <c r="H23" s="27">
        <f t="shared" si="0"/>
        <v>18091.039382699753</v>
      </c>
      <c r="J23" s="70">
        <v>13</v>
      </c>
      <c r="L23" s="27">
        <v>631.6055375764113</v>
      </c>
      <c r="N23" s="70">
        <v>1</v>
      </c>
      <c r="P23" s="27">
        <v>0</v>
      </c>
      <c r="R23" s="70">
        <v>1</v>
      </c>
      <c r="T23" s="27">
        <v>4529.779648138407</v>
      </c>
      <c r="V23" s="70">
        <v>1</v>
      </c>
      <c r="X23" s="27">
        <v>228.1932738335796</v>
      </c>
      <c r="Z23" s="70">
        <v>1</v>
      </c>
      <c r="AB23" s="27">
        <v>4236.656588430656</v>
      </c>
      <c r="AD23" s="70">
        <v>1</v>
      </c>
      <c r="AF23" s="27">
        <v>6840.680759019909</v>
      </c>
      <c r="AH23" s="70">
        <v>1</v>
      </c>
      <c r="AJ23" s="27">
        <v>720.1459691992613</v>
      </c>
      <c r="AL23" s="70">
        <v>1</v>
      </c>
      <c r="AN23" s="27">
        <v>600.0600421071157</v>
      </c>
      <c r="AP23" s="70">
        <v>1</v>
      </c>
      <c r="AR23" s="27">
        <v>290.9175643944147</v>
      </c>
      <c r="AT23" s="70">
        <v>1</v>
      </c>
      <c r="AV23" s="27">
        <v>0</v>
      </c>
    </row>
    <row r="24" spans="4:48" ht="28.5" customHeight="1">
      <c r="D24" s="24" t="s">
        <v>28</v>
      </c>
      <c r="E24" s="25" t="s">
        <v>29</v>
      </c>
      <c r="F24" s="26">
        <v>14</v>
      </c>
      <c r="H24" s="27">
        <f t="shared" si="0"/>
        <v>6476.954369570098</v>
      </c>
      <c r="J24" s="70">
        <v>14</v>
      </c>
      <c r="L24" s="27">
        <v>636.3223660553758</v>
      </c>
      <c r="N24" s="70">
        <v>1</v>
      </c>
      <c r="P24" s="27">
        <v>0</v>
      </c>
      <c r="R24" s="70">
        <v>1</v>
      </c>
      <c r="T24" s="27">
        <v>3227.2070672912337</v>
      </c>
      <c r="V24" s="70">
        <v>1</v>
      </c>
      <c r="X24" s="27">
        <v>157.31811019461628</v>
      </c>
      <c r="Z24" s="70">
        <v>1</v>
      </c>
      <c r="AB24" s="27">
        <v>550.1562878563731</v>
      </c>
      <c r="AD24" s="70">
        <v>1</v>
      </c>
      <c r="AF24" s="27">
        <v>1393.2237056402766</v>
      </c>
      <c r="AH24" s="70">
        <v>1</v>
      </c>
      <c r="AJ24" s="27">
        <v>367.93865659331186</v>
      </c>
      <c r="AL24" s="70">
        <v>1</v>
      </c>
      <c r="AN24" s="27">
        <v>93.95295752667928</v>
      </c>
      <c r="AP24" s="70">
        <v>1</v>
      </c>
      <c r="AR24" s="27">
        <v>36.8352184122318</v>
      </c>
      <c r="AT24" s="70">
        <v>1</v>
      </c>
      <c r="AV24" s="27">
        <v>0</v>
      </c>
    </row>
    <row r="25" spans="4:48" ht="28.5" customHeight="1">
      <c r="D25" s="24" t="s">
        <v>30</v>
      </c>
      <c r="E25" s="25" t="s">
        <v>31</v>
      </c>
      <c r="F25" s="26">
        <v>15</v>
      </c>
      <c r="H25" s="27">
        <f t="shared" si="0"/>
        <v>7872.5090143952175</v>
      </c>
      <c r="J25" s="70">
        <v>15</v>
      </c>
      <c r="L25" s="27">
        <v>151.82847896440128</v>
      </c>
      <c r="N25" s="70">
        <v>1</v>
      </c>
      <c r="P25" s="27">
        <v>0</v>
      </c>
      <c r="R25" s="70">
        <v>1</v>
      </c>
      <c r="T25" s="27">
        <v>1727.5786344697447</v>
      </c>
      <c r="V25" s="70">
        <v>1</v>
      </c>
      <c r="X25" s="27">
        <v>102.94773659661438</v>
      </c>
      <c r="Z25" s="70">
        <v>1</v>
      </c>
      <c r="AB25" s="27">
        <v>2242.713728504474</v>
      </c>
      <c r="AD25" s="70">
        <v>1</v>
      </c>
      <c r="AF25" s="27">
        <v>2739.967767414432</v>
      </c>
      <c r="AH25" s="70">
        <v>1</v>
      </c>
      <c r="AJ25" s="27">
        <v>458.3938845206462</v>
      </c>
      <c r="AL25" s="70">
        <v>1</v>
      </c>
      <c r="AN25" s="27">
        <v>209.7514075603883</v>
      </c>
      <c r="AP25" s="70">
        <v>1</v>
      </c>
      <c r="AR25" s="27">
        <v>224.32737636451628</v>
      </c>
      <c r="AT25" s="70">
        <v>1</v>
      </c>
      <c r="AV25" s="27">
        <v>0</v>
      </c>
    </row>
    <row r="26" spans="4:48" ht="28.5" customHeight="1">
      <c r="D26" s="24" t="s">
        <v>32</v>
      </c>
      <c r="E26" s="25" t="s">
        <v>33</v>
      </c>
      <c r="F26" s="26">
        <v>16</v>
      </c>
      <c r="H26" s="27">
        <f t="shared" si="0"/>
        <v>31611.536376517357</v>
      </c>
      <c r="J26" s="70">
        <v>16</v>
      </c>
      <c r="L26" s="27">
        <v>548.1148867313915</v>
      </c>
      <c r="N26" s="70">
        <v>1</v>
      </c>
      <c r="P26" s="27">
        <v>0</v>
      </c>
      <c r="R26" s="70">
        <v>1</v>
      </c>
      <c r="T26" s="27">
        <v>12255.872013894108</v>
      </c>
      <c r="V26" s="70">
        <v>1</v>
      </c>
      <c r="X26" s="27">
        <v>629.0254057790265</v>
      </c>
      <c r="Z26" s="70">
        <v>1</v>
      </c>
      <c r="AB26" s="27">
        <v>6724.924137336572</v>
      </c>
      <c r="AD26" s="70">
        <v>1</v>
      </c>
      <c r="AF26" s="27">
        <v>7351.484210503906</v>
      </c>
      <c r="AH26" s="70">
        <v>1</v>
      </c>
      <c r="AJ26" s="27">
        <v>2633.2521907735127</v>
      </c>
      <c r="AL26" s="70">
        <v>1</v>
      </c>
      <c r="AN26" s="27">
        <v>481.4354722039983</v>
      </c>
      <c r="AP26" s="70">
        <v>1</v>
      </c>
      <c r="AR26" s="27">
        <v>971.428059294843</v>
      </c>
      <c r="AT26" s="70">
        <v>1</v>
      </c>
      <c r="AV26" s="27">
        <v>0</v>
      </c>
    </row>
    <row r="27" spans="4:48" ht="28.5" customHeight="1">
      <c r="D27" s="24" t="s">
        <v>34</v>
      </c>
      <c r="E27" s="25" t="s">
        <v>35</v>
      </c>
      <c r="F27" s="26">
        <v>17</v>
      </c>
      <c r="H27" s="27">
        <f t="shared" si="0"/>
        <v>25191.767104863273</v>
      </c>
      <c r="J27" s="70">
        <v>17</v>
      </c>
      <c r="L27" s="27">
        <v>757.1736785329018</v>
      </c>
      <c r="N27" s="70">
        <v>1</v>
      </c>
      <c r="P27" s="27">
        <v>0</v>
      </c>
      <c r="R27" s="70">
        <v>1</v>
      </c>
      <c r="T27" s="27">
        <v>7606.689879178044</v>
      </c>
      <c r="V27" s="70">
        <v>1</v>
      </c>
      <c r="X27" s="27">
        <v>267.238407181459</v>
      </c>
      <c r="Z27" s="70">
        <v>1</v>
      </c>
      <c r="AB27" s="27">
        <v>6943.480659979554</v>
      </c>
      <c r="AD27" s="70">
        <v>1</v>
      </c>
      <c r="AF27" s="27">
        <v>7668.5429977156155</v>
      </c>
      <c r="AH27" s="70">
        <v>1</v>
      </c>
      <c r="AJ27" s="27">
        <v>847.3076664304416</v>
      </c>
      <c r="AL27" s="70">
        <v>1</v>
      </c>
      <c r="AN27" s="27">
        <v>489.59291710177786</v>
      </c>
      <c r="AP27" s="70">
        <v>1</v>
      </c>
      <c r="AR27" s="27">
        <v>594.7408987434799</v>
      </c>
      <c r="AT27" s="70">
        <v>1</v>
      </c>
      <c r="AV27" s="27">
        <v>0</v>
      </c>
    </row>
    <row r="28" spans="4:48" ht="28.5" customHeight="1">
      <c r="D28" s="24" t="s">
        <v>36</v>
      </c>
      <c r="E28" s="25" t="s">
        <v>37</v>
      </c>
      <c r="F28" s="26">
        <v>18</v>
      </c>
      <c r="H28" s="27">
        <f t="shared" si="0"/>
        <v>52702.47413724726</v>
      </c>
      <c r="J28" s="70">
        <v>18</v>
      </c>
      <c r="L28" s="27">
        <v>1138.2443365695792</v>
      </c>
      <c r="N28" s="70">
        <v>1</v>
      </c>
      <c r="P28" s="27">
        <v>0</v>
      </c>
      <c r="R28" s="70">
        <v>1</v>
      </c>
      <c r="T28" s="27">
        <v>15269.323580738628</v>
      </c>
      <c r="V28" s="70">
        <v>1</v>
      </c>
      <c r="X28" s="27">
        <v>629.4345009522426</v>
      </c>
      <c r="Z28" s="70">
        <v>1</v>
      </c>
      <c r="AB28" s="27">
        <v>16383.414284241027</v>
      </c>
      <c r="AD28" s="70">
        <v>1</v>
      </c>
      <c r="AF28" s="27">
        <v>13662.683011468756</v>
      </c>
      <c r="AH28" s="70">
        <v>1</v>
      </c>
      <c r="AJ28" s="27">
        <v>2638.495972102633</v>
      </c>
      <c r="AL28" s="70">
        <v>1</v>
      </c>
      <c r="AN28" s="27">
        <v>1528.8143883663242</v>
      </c>
      <c r="AP28" s="70">
        <v>1</v>
      </c>
      <c r="AR28" s="27">
        <v>1434.0640628080805</v>
      </c>
      <c r="AT28" s="70">
        <v>1</v>
      </c>
      <c r="AV28" s="27">
        <v>0</v>
      </c>
    </row>
    <row r="29" spans="4:48" ht="28.5" customHeight="1">
      <c r="D29" s="24" t="s">
        <v>38</v>
      </c>
      <c r="E29" s="25" t="s">
        <v>39</v>
      </c>
      <c r="F29" s="26">
        <v>19</v>
      </c>
      <c r="H29" s="27">
        <f t="shared" si="0"/>
        <v>10835.554810821142</v>
      </c>
      <c r="J29" s="70">
        <v>19</v>
      </c>
      <c r="L29" s="27">
        <v>353.38007910823444</v>
      </c>
      <c r="N29" s="70">
        <v>1</v>
      </c>
      <c r="P29" s="27">
        <v>0</v>
      </c>
      <c r="R29" s="70">
        <v>1</v>
      </c>
      <c r="T29" s="27">
        <v>3713.1668378380637</v>
      </c>
      <c r="V29" s="70">
        <v>1</v>
      </c>
      <c r="X29" s="27">
        <v>126.08063498440794</v>
      </c>
      <c r="Z29" s="70">
        <v>1</v>
      </c>
      <c r="AB29" s="27">
        <v>2966.970633434398</v>
      </c>
      <c r="AD29" s="70">
        <v>1</v>
      </c>
      <c r="AF29" s="27">
        <v>2271.407312155772</v>
      </c>
      <c r="AH29" s="70">
        <v>1</v>
      </c>
      <c r="AJ29" s="27">
        <v>646.2960488141428</v>
      </c>
      <c r="AL29" s="70">
        <v>1</v>
      </c>
      <c r="AN29" s="27">
        <v>575.869801796346</v>
      </c>
      <c r="AP29" s="70">
        <v>1</v>
      </c>
      <c r="AR29" s="27">
        <v>163.38346268977753</v>
      </c>
      <c r="AT29" s="70">
        <v>1</v>
      </c>
      <c r="AV29" s="27">
        <v>0</v>
      </c>
    </row>
    <row r="30" spans="4:48" ht="28.5" customHeight="1">
      <c r="D30" s="24" t="s">
        <v>40</v>
      </c>
      <c r="E30" s="25" t="s">
        <v>41</v>
      </c>
      <c r="F30" s="26">
        <v>20</v>
      </c>
      <c r="H30" s="27">
        <f t="shared" si="0"/>
        <v>8777.495963432075</v>
      </c>
      <c r="J30" s="70">
        <v>20</v>
      </c>
      <c r="L30" s="27">
        <v>985.9052499101042</v>
      </c>
      <c r="N30" s="70">
        <v>1</v>
      </c>
      <c r="P30" s="27">
        <v>0</v>
      </c>
      <c r="R30" s="70">
        <v>1</v>
      </c>
      <c r="T30" s="27">
        <v>3247.2466454581136</v>
      </c>
      <c r="V30" s="70">
        <v>1</v>
      </c>
      <c r="X30" s="27">
        <v>119.97236622030914</v>
      </c>
      <c r="Z30" s="70">
        <v>1</v>
      </c>
      <c r="AB30" s="27">
        <v>1985.1572034200747</v>
      </c>
      <c r="AD30" s="70">
        <v>1</v>
      </c>
      <c r="AF30" s="27">
        <v>1830.226458396759</v>
      </c>
      <c r="AH30" s="70">
        <v>1</v>
      </c>
      <c r="AJ30" s="27">
        <v>336.9129503960136</v>
      </c>
      <c r="AL30" s="70">
        <v>1</v>
      </c>
      <c r="AN30" s="27">
        <v>127.58818360979878</v>
      </c>
      <c r="AP30" s="70">
        <v>1</v>
      </c>
      <c r="AR30" s="27">
        <v>124.48690602090016</v>
      </c>
      <c r="AT30" s="70">
        <v>1</v>
      </c>
      <c r="AV30" s="27">
        <v>0</v>
      </c>
    </row>
    <row r="31" spans="4:48" ht="28.5" customHeight="1">
      <c r="D31" s="24" t="s">
        <v>42</v>
      </c>
      <c r="E31" s="25" t="s">
        <v>43</v>
      </c>
      <c r="F31" s="26">
        <v>21</v>
      </c>
      <c r="H31" s="27">
        <f t="shared" si="0"/>
        <v>2822.544280513878</v>
      </c>
      <c r="J31" s="70">
        <v>21</v>
      </c>
      <c r="L31" s="27">
        <v>103.35400934915498</v>
      </c>
      <c r="N31" s="70">
        <v>1</v>
      </c>
      <c r="P31" s="27">
        <v>0</v>
      </c>
      <c r="R31" s="70">
        <v>1</v>
      </c>
      <c r="T31" s="27">
        <v>895.9361405442417</v>
      </c>
      <c r="V31" s="70">
        <v>1</v>
      </c>
      <c r="X31" s="27">
        <v>-5.618006791512045</v>
      </c>
      <c r="Z31" s="70">
        <v>1</v>
      </c>
      <c r="AB31" s="27">
        <v>721.5870765618114</v>
      </c>
      <c r="AD31" s="70">
        <v>1</v>
      </c>
      <c r="AF31" s="27">
        <v>449.0644247207325</v>
      </c>
      <c r="AH31" s="70">
        <v>1</v>
      </c>
      <c r="AJ31" s="27">
        <v>323.3665152957848</v>
      </c>
      <c r="AL31" s="70">
        <v>1</v>
      </c>
      <c r="AN31" s="27">
        <v>257.4810006845318</v>
      </c>
      <c r="AP31" s="70">
        <v>1</v>
      </c>
      <c r="AR31" s="27">
        <v>56.373120149133335</v>
      </c>
      <c r="AT31" s="70">
        <v>1</v>
      </c>
      <c r="AV31" s="27">
        <v>0</v>
      </c>
    </row>
    <row r="32" spans="4:48" ht="28.5" customHeight="1">
      <c r="D32" s="24" t="s">
        <v>44</v>
      </c>
      <c r="E32" s="25" t="s">
        <v>45</v>
      </c>
      <c r="F32" s="26">
        <v>22</v>
      </c>
      <c r="H32" s="27">
        <f t="shared" si="0"/>
        <v>33586.229510135585</v>
      </c>
      <c r="J32" s="70">
        <v>22</v>
      </c>
      <c r="L32" s="27">
        <v>1200.3892484717726</v>
      </c>
      <c r="N32" s="70">
        <v>1</v>
      </c>
      <c r="P32" s="27">
        <v>0</v>
      </c>
      <c r="R32" s="70">
        <v>1</v>
      </c>
      <c r="T32" s="27">
        <v>14081.978574351011</v>
      </c>
      <c r="V32" s="70">
        <v>1</v>
      </c>
      <c r="X32" s="27">
        <v>422.8308501240735</v>
      </c>
      <c r="Z32" s="70">
        <v>1</v>
      </c>
      <c r="AB32" s="27">
        <v>8649.683326969362</v>
      </c>
      <c r="AD32" s="70">
        <v>1</v>
      </c>
      <c r="AF32" s="27">
        <v>5887.824641109107</v>
      </c>
      <c r="AH32" s="70">
        <v>1</v>
      </c>
      <c r="AJ32" s="27">
        <v>2125.042383626218</v>
      </c>
      <c r="AL32" s="70">
        <v>1</v>
      </c>
      <c r="AN32" s="27">
        <v>264.8452168827018</v>
      </c>
      <c r="AP32" s="70">
        <v>1</v>
      </c>
      <c r="AR32" s="27">
        <v>931.6352686013372</v>
      </c>
      <c r="AT32" s="70">
        <v>1</v>
      </c>
      <c r="AV32" s="27">
        <v>0</v>
      </c>
    </row>
    <row r="33" spans="4:48" ht="28.5" customHeight="1">
      <c r="D33" s="24" t="s">
        <v>46</v>
      </c>
      <c r="E33" s="25" t="s">
        <v>47</v>
      </c>
      <c r="F33" s="26">
        <v>23</v>
      </c>
      <c r="H33" s="27">
        <f t="shared" si="0"/>
        <v>106729.643014042</v>
      </c>
      <c r="J33" s="70">
        <v>23</v>
      </c>
      <c r="L33" s="27">
        <v>4348.490650845019</v>
      </c>
      <c r="N33" s="70">
        <v>1</v>
      </c>
      <c r="P33" s="27">
        <v>0</v>
      </c>
      <c r="R33" s="70">
        <v>1</v>
      </c>
      <c r="T33" s="27">
        <v>40470.76309043694</v>
      </c>
      <c r="V33" s="70">
        <v>1</v>
      </c>
      <c r="X33" s="27">
        <v>2337.349138645942</v>
      </c>
      <c r="Z33" s="70">
        <v>1</v>
      </c>
      <c r="AB33" s="27">
        <v>17304.81861287705</v>
      </c>
      <c r="AD33" s="70">
        <v>1</v>
      </c>
      <c r="AF33" s="27">
        <v>30356.389354305094</v>
      </c>
      <c r="AH33" s="70">
        <v>1</v>
      </c>
      <c r="AJ33" s="27">
        <v>5394.5400423330575</v>
      </c>
      <c r="AL33" s="70">
        <v>1</v>
      </c>
      <c r="AN33" s="27">
        <v>2676.424803083887</v>
      </c>
      <c r="AP33" s="70">
        <v>1</v>
      </c>
      <c r="AR33" s="27">
        <v>3817.8673215149943</v>
      </c>
      <c r="AT33" s="70">
        <v>1</v>
      </c>
      <c r="AV33" s="27">
        <v>0</v>
      </c>
    </row>
    <row r="34" spans="4:48" ht="28.5" customHeight="1">
      <c r="D34" s="24" t="s">
        <v>48</v>
      </c>
      <c r="E34" s="25" t="s">
        <v>49</v>
      </c>
      <c r="F34" s="26">
        <v>24</v>
      </c>
      <c r="H34" s="27">
        <f t="shared" si="0"/>
        <v>25670.836955919665</v>
      </c>
      <c r="J34" s="70">
        <v>24</v>
      </c>
      <c r="L34" s="27">
        <v>840.1492268967997</v>
      </c>
      <c r="N34" s="70">
        <v>1</v>
      </c>
      <c r="P34" s="27">
        <v>0</v>
      </c>
      <c r="R34" s="70">
        <v>1</v>
      </c>
      <c r="T34" s="27">
        <v>9169.776976194653</v>
      </c>
      <c r="V34" s="70">
        <v>1</v>
      </c>
      <c r="X34" s="27">
        <v>905.9283594141035</v>
      </c>
      <c r="Z34" s="70">
        <v>1</v>
      </c>
      <c r="AB34" s="27">
        <v>5421.792289691227</v>
      </c>
      <c r="AD34" s="70">
        <v>1</v>
      </c>
      <c r="AF34" s="27">
        <v>4559.765472812005</v>
      </c>
      <c r="AH34" s="70">
        <v>1</v>
      </c>
      <c r="AJ34" s="27">
        <v>2193.2115409047888</v>
      </c>
      <c r="AL34" s="70">
        <v>1</v>
      </c>
      <c r="AN34" s="27">
        <v>789.8254508657582</v>
      </c>
      <c r="AP34" s="70">
        <v>1</v>
      </c>
      <c r="AR34" s="27">
        <v>1766.387639140332</v>
      </c>
      <c r="AT34" s="70">
        <v>1</v>
      </c>
      <c r="AV34" s="27">
        <v>0</v>
      </c>
    </row>
    <row r="35" spans="4:48" ht="28.5" customHeight="1">
      <c r="D35" s="24" t="s">
        <v>50</v>
      </c>
      <c r="E35" s="25" t="s">
        <v>51</v>
      </c>
      <c r="F35" s="26">
        <v>25</v>
      </c>
      <c r="H35" s="27">
        <f t="shared" si="0"/>
        <v>24962.62834102247</v>
      </c>
      <c r="J35" s="70">
        <v>25</v>
      </c>
      <c r="L35" s="27">
        <v>852.6887810140238</v>
      </c>
      <c r="N35" s="70">
        <v>1</v>
      </c>
      <c r="P35" s="27">
        <v>0</v>
      </c>
      <c r="R35" s="70">
        <v>1</v>
      </c>
      <c r="T35" s="27">
        <v>9504.604928066265</v>
      </c>
      <c r="V35" s="70">
        <v>1</v>
      </c>
      <c r="X35" s="27">
        <v>432.95055030079294</v>
      </c>
      <c r="Z35" s="70">
        <v>1</v>
      </c>
      <c r="AB35" s="27">
        <v>5057.579536170326</v>
      </c>
      <c r="AD35" s="70">
        <v>1</v>
      </c>
      <c r="AF35" s="27">
        <v>7701.348275854727</v>
      </c>
      <c r="AH35" s="70">
        <v>1</v>
      </c>
      <c r="AJ35" s="27">
        <v>328.61029662490563</v>
      </c>
      <c r="AL35" s="70">
        <v>1</v>
      </c>
      <c r="AN35" s="27">
        <v>253.23535082577308</v>
      </c>
      <c r="AP35" s="70">
        <v>1</v>
      </c>
      <c r="AR35" s="27">
        <v>806.6106221656598</v>
      </c>
      <c r="AT35" s="70">
        <v>1</v>
      </c>
      <c r="AV35" s="27">
        <v>0</v>
      </c>
    </row>
    <row r="36" spans="4:48" ht="28.5" customHeight="1">
      <c r="D36" s="24" t="s">
        <v>52</v>
      </c>
      <c r="E36" s="25" t="s">
        <v>53</v>
      </c>
      <c r="F36" s="26">
        <v>26</v>
      </c>
      <c r="H36" s="27">
        <f t="shared" si="0"/>
        <v>33658.3037891153</v>
      </c>
      <c r="J36" s="70">
        <v>26</v>
      </c>
      <c r="L36" s="27">
        <v>1399.7581805106074</v>
      </c>
      <c r="N36" s="70">
        <v>1</v>
      </c>
      <c r="P36" s="27">
        <v>0</v>
      </c>
      <c r="R36" s="70">
        <v>1</v>
      </c>
      <c r="T36" s="27">
        <v>11995.357497724674</v>
      </c>
      <c r="V36" s="70">
        <v>1</v>
      </c>
      <c r="X36" s="27">
        <v>446.43261120730335</v>
      </c>
      <c r="Z36" s="70">
        <v>1</v>
      </c>
      <c r="AB36" s="27">
        <v>4759.820636017494</v>
      </c>
      <c r="AD36" s="70">
        <v>1</v>
      </c>
      <c r="AF36" s="27">
        <v>9941.530004619859</v>
      </c>
      <c r="AH36" s="70">
        <v>1</v>
      </c>
      <c r="AJ36" s="27">
        <v>2610.966120124749</v>
      </c>
      <c r="AL36" s="70">
        <v>1</v>
      </c>
      <c r="AN36" s="27">
        <v>869.2505476901258</v>
      </c>
      <c r="AP36" s="70">
        <v>1</v>
      </c>
      <c r="AR36" s="27">
        <v>1609.1881912204913</v>
      </c>
      <c r="AT36" s="70">
        <v>1</v>
      </c>
      <c r="AV36" s="27">
        <v>0</v>
      </c>
    </row>
    <row r="37" spans="4:48" ht="28.5" customHeight="1">
      <c r="D37" s="24" t="s">
        <v>54</v>
      </c>
      <c r="E37" s="25" t="s">
        <v>55</v>
      </c>
      <c r="F37" s="26">
        <v>27</v>
      </c>
      <c r="H37" s="27">
        <f t="shared" si="0"/>
        <v>28010.67903203119</v>
      </c>
      <c r="J37" s="70">
        <v>27</v>
      </c>
      <c r="L37" s="27">
        <v>833.6767349874144</v>
      </c>
      <c r="N37" s="70">
        <v>1</v>
      </c>
      <c r="P37" s="27">
        <v>0</v>
      </c>
      <c r="R37" s="70">
        <v>1</v>
      </c>
      <c r="T37" s="27">
        <v>10899.860557935257</v>
      </c>
      <c r="V37" s="70">
        <v>1</v>
      </c>
      <c r="X37" s="27">
        <v>410.0071421463223</v>
      </c>
      <c r="Z37" s="70">
        <v>1</v>
      </c>
      <c r="AB37" s="27">
        <v>6283.631103405198</v>
      </c>
      <c r="AD37" s="70">
        <v>1</v>
      </c>
      <c r="AF37" s="27">
        <v>6318.1104977315845</v>
      </c>
      <c r="AH37" s="70">
        <v>1</v>
      </c>
      <c r="AJ37" s="27">
        <v>1743.9942737101042</v>
      </c>
      <c r="AL37" s="70">
        <v>1</v>
      </c>
      <c r="AN37" s="27">
        <v>454.40875993638645</v>
      </c>
      <c r="AP37" s="70">
        <v>1</v>
      </c>
      <c r="AR37" s="27">
        <v>1039.989962178924</v>
      </c>
      <c r="AT37" s="70">
        <v>1</v>
      </c>
      <c r="AV37" s="27">
        <v>0</v>
      </c>
    </row>
    <row r="38" spans="4:48" ht="28.5" customHeight="1">
      <c r="D38" s="24" t="s">
        <v>56</v>
      </c>
      <c r="E38" s="25" t="s">
        <v>57</v>
      </c>
      <c r="F38" s="26">
        <v>28</v>
      </c>
      <c r="H38" s="27">
        <f t="shared" si="0"/>
        <v>121586.65884081487</v>
      </c>
      <c r="J38" s="70">
        <v>28</v>
      </c>
      <c r="L38" s="27">
        <v>2939.836389787846</v>
      </c>
      <c r="N38" s="70">
        <v>1</v>
      </c>
      <c r="P38" s="27">
        <v>0</v>
      </c>
      <c r="R38" s="70">
        <v>1</v>
      </c>
      <c r="T38" s="27">
        <v>50402.87901939664</v>
      </c>
      <c r="V38" s="70">
        <v>1</v>
      </c>
      <c r="X38" s="27">
        <v>1591.6003092550052</v>
      </c>
      <c r="Z38" s="70">
        <v>1</v>
      </c>
      <c r="AB38" s="27">
        <v>30900.373830234155</v>
      </c>
      <c r="AD38" s="70">
        <v>1</v>
      </c>
      <c r="AF38" s="27">
        <v>23078.635586562803</v>
      </c>
      <c r="AH38" s="70">
        <v>1</v>
      </c>
      <c r="AJ38" s="27">
        <v>6385.6147135368965</v>
      </c>
      <c r="AL38" s="70">
        <v>1</v>
      </c>
      <c r="AN38" s="27">
        <v>3268.9860518561936</v>
      </c>
      <c r="AP38" s="70">
        <v>1</v>
      </c>
      <c r="AR38" s="27">
        <v>2990.7329401853412</v>
      </c>
      <c r="AT38" s="70">
        <v>1</v>
      </c>
      <c r="AV38" s="27">
        <v>0</v>
      </c>
    </row>
    <row r="39" spans="4:48" ht="28.5" customHeight="1">
      <c r="D39" s="24" t="s">
        <v>58</v>
      </c>
      <c r="E39" s="25" t="s">
        <v>59</v>
      </c>
      <c r="F39" s="26">
        <v>29</v>
      </c>
      <c r="H39" s="27">
        <f t="shared" si="0"/>
        <v>17425.45423985882</v>
      </c>
      <c r="J39" s="70">
        <v>29</v>
      </c>
      <c r="L39" s="27">
        <v>789.8408845738942</v>
      </c>
      <c r="N39" s="70">
        <v>1</v>
      </c>
      <c r="P39" s="27">
        <v>0</v>
      </c>
      <c r="R39" s="70">
        <v>1</v>
      </c>
      <c r="T39" s="27">
        <v>5509.2140310446475</v>
      </c>
      <c r="V39" s="70">
        <v>1</v>
      </c>
      <c r="X39" s="27">
        <v>731.4873577104821</v>
      </c>
      <c r="Z39" s="70">
        <v>1</v>
      </c>
      <c r="AB39" s="27">
        <v>2415.514897718182</v>
      </c>
      <c r="AD39" s="70">
        <v>1</v>
      </c>
      <c r="AF39" s="27">
        <v>4370.867405702655</v>
      </c>
      <c r="AH39" s="70">
        <v>1</v>
      </c>
      <c r="AJ39" s="27">
        <v>2468.510060683633</v>
      </c>
      <c r="AL39" s="70">
        <v>1</v>
      </c>
      <c r="AN39" s="27">
        <v>879.8808474736377</v>
      </c>
      <c r="AP39" s="70">
        <v>1</v>
      </c>
      <c r="AR39" s="27">
        <v>231.13875495169296</v>
      </c>
      <c r="AT39" s="70">
        <v>1</v>
      </c>
      <c r="AV39" s="27">
        <v>0</v>
      </c>
    </row>
    <row r="40" spans="4:48" ht="28.5" customHeight="1">
      <c r="D40" s="24" t="s">
        <v>60</v>
      </c>
      <c r="E40" s="25" t="s">
        <v>61</v>
      </c>
      <c r="F40" s="26">
        <v>30</v>
      </c>
      <c r="H40" s="27">
        <f t="shared" si="0"/>
        <v>61973.36444690464</v>
      </c>
      <c r="J40" s="70">
        <v>30</v>
      </c>
      <c r="L40" s="27">
        <v>3554.1414958647965</v>
      </c>
      <c r="N40" s="70">
        <v>1</v>
      </c>
      <c r="P40" s="27">
        <v>0</v>
      </c>
      <c r="R40" s="70">
        <v>1</v>
      </c>
      <c r="T40" s="27">
        <v>21733.757504404537</v>
      </c>
      <c r="V40" s="70">
        <v>1</v>
      </c>
      <c r="X40" s="27">
        <v>981.4693833365955</v>
      </c>
      <c r="Z40" s="70">
        <v>1</v>
      </c>
      <c r="AB40" s="27">
        <v>10782.155093367188</v>
      </c>
      <c r="AD40" s="70">
        <v>1</v>
      </c>
      <c r="AF40" s="27">
        <v>17021.8677016293</v>
      </c>
      <c r="AH40" s="70">
        <v>1</v>
      </c>
      <c r="AJ40" s="27">
        <v>5095.6445065731705</v>
      </c>
      <c r="AL40" s="70">
        <v>1</v>
      </c>
      <c r="AN40" s="27">
        <v>1556.4363456613755</v>
      </c>
      <c r="AP40" s="70">
        <v>1</v>
      </c>
      <c r="AR40" s="27">
        <v>1217.8924160676836</v>
      </c>
      <c r="AT40" s="70">
        <v>1</v>
      </c>
      <c r="AV40" s="27">
        <v>0</v>
      </c>
    </row>
    <row r="41" spans="4:48" ht="28.5" customHeight="1">
      <c r="D41" s="24" t="s">
        <v>62</v>
      </c>
      <c r="E41" s="25" t="s">
        <v>63</v>
      </c>
      <c r="F41" s="26">
        <v>31</v>
      </c>
      <c r="H41" s="27">
        <f t="shared" si="0"/>
        <v>-239.3232601035122</v>
      </c>
      <c r="J41" s="70">
        <v>31</v>
      </c>
      <c r="L41" s="27">
        <v>0.3263214670981661</v>
      </c>
      <c r="N41" s="70">
        <v>1</v>
      </c>
      <c r="P41" s="27">
        <v>0</v>
      </c>
      <c r="R41" s="70">
        <v>1</v>
      </c>
      <c r="T41" s="27">
        <v>0</v>
      </c>
      <c r="V41" s="70">
        <v>1</v>
      </c>
      <c r="X41" s="27">
        <v>-0.049455395990049465</v>
      </c>
      <c r="Z41" s="70">
        <v>1</v>
      </c>
      <c r="AB41" s="27">
        <v>0</v>
      </c>
      <c r="AD41" s="70">
        <v>1</v>
      </c>
      <c r="AF41" s="27">
        <v>-282.83561594256895</v>
      </c>
      <c r="AH41" s="70">
        <v>1</v>
      </c>
      <c r="AJ41" s="27">
        <v>12.235489767948614</v>
      </c>
      <c r="AL41" s="70">
        <v>1</v>
      </c>
      <c r="AN41" s="27">
        <v>0</v>
      </c>
      <c r="AP41" s="70">
        <v>1</v>
      </c>
      <c r="AR41" s="27">
        <v>0</v>
      </c>
      <c r="AT41" s="70">
        <v>1</v>
      </c>
      <c r="AV41" s="27">
        <v>0</v>
      </c>
    </row>
    <row r="42" spans="4:48" ht="28.5" customHeight="1">
      <c r="D42" s="24" t="s">
        <v>64</v>
      </c>
      <c r="E42" s="25" t="s">
        <v>65</v>
      </c>
      <c r="F42" s="26">
        <v>32</v>
      </c>
      <c r="H42" s="27">
        <f t="shared" si="0"/>
        <v>57003.0363384942</v>
      </c>
      <c r="J42" s="70">
        <v>32</v>
      </c>
      <c r="L42" s="27">
        <v>1992.8218266810497</v>
      </c>
      <c r="N42" s="70">
        <v>1</v>
      </c>
      <c r="P42" s="27">
        <v>0</v>
      </c>
      <c r="R42" s="70">
        <v>1</v>
      </c>
      <c r="T42" s="27">
        <v>18409.69247597338</v>
      </c>
      <c r="V42" s="70">
        <v>1</v>
      </c>
      <c r="X42" s="27">
        <v>1471.3601720532413</v>
      </c>
      <c r="Z42" s="70">
        <v>1</v>
      </c>
      <c r="AB42" s="27">
        <v>14452.546756584</v>
      </c>
      <c r="AD42" s="70">
        <v>1</v>
      </c>
      <c r="AF42" s="27">
        <v>12088.817379196995</v>
      </c>
      <c r="AH42" s="70">
        <v>1</v>
      </c>
      <c r="AJ42" s="27">
        <v>4686.192581124319</v>
      </c>
      <c r="AL42" s="70">
        <v>1</v>
      </c>
      <c r="AN42" s="27">
        <v>1335.1449486342362</v>
      </c>
      <c r="AP42" s="70">
        <v>1</v>
      </c>
      <c r="AR42" s="27">
        <v>2534.4601982469662</v>
      </c>
      <c r="AT42" s="70">
        <v>1</v>
      </c>
      <c r="AV42" s="27">
        <v>0</v>
      </c>
    </row>
    <row r="43" spans="4:48" ht="28.5" customHeight="1">
      <c r="D43" s="24" t="s">
        <v>66</v>
      </c>
      <c r="E43" s="25" t="s">
        <v>67</v>
      </c>
      <c r="F43" s="26">
        <v>33</v>
      </c>
      <c r="H43" s="27">
        <f t="shared" si="0"/>
        <v>7718.490999586801</v>
      </c>
      <c r="J43" s="70">
        <v>33</v>
      </c>
      <c r="L43" s="27">
        <v>0</v>
      </c>
      <c r="N43" s="70">
        <v>1</v>
      </c>
      <c r="P43" s="27">
        <v>0</v>
      </c>
      <c r="R43" s="70">
        <v>1</v>
      </c>
      <c r="T43" s="27">
        <v>3072.735318921537</v>
      </c>
      <c r="V43" s="70">
        <v>1</v>
      </c>
      <c r="X43" s="27">
        <v>147.6662801415277</v>
      </c>
      <c r="Z43" s="70">
        <v>1</v>
      </c>
      <c r="AB43" s="27">
        <v>1634.1876516759994</v>
      </c>
      <c r="AD43" s="70">
        <v>1</v>
      </c>
      <c r="AF43" s="27">
        <v>1884.2809727683618</v>
      </c>
      <c r="AH43" s="70">
        <v>1</v>
      </c>
      <c r="AJ43" s="27">
        <v>740.6841127383179</v>
      </c>
      <c r="AL43" s="70">
        <v>1</v>
      </c>
      <c r="AN43" s="27">
        <v>205.93666334105856</v>
      </c>
      <c r="AP43" s="70">
        <v>1</v>
      </c>
      <c r="AR43" s="27">
        <v>0</v>
      </c>
      <c r="AT43" s="70">
        <v>1</v>
      </c>
      <c r="AV43" s="27">
        <v>0</v>
      </c>
    </row>
    <row r="44" spans="4:48" ht="28.5" customHeight="1">
      <c r="D44" s="24" t="s">
        <v>68</v>
      </c>
      <c r="E44" s="25" t="s">
        <v>69</v>
      </c>
      <c r="F44" s="26">
        <v>34</v>
      </c>
      <c r="H44" s="27">
        <f t="shared" si="0"/>
        <v>409651.8886141455</v>
      </c>
      <c r="J44" s="70">
        <v>34</v>
      </c>
      <c r="L44" s="27">
        <v>16342.554836389785</v>
      </c>
      <c r="N44" s="70">
        <v>1</v>
      </c>
      <c r="P44" s="27">
        <v>0</v>
      </c>
      <c r="R44" s="70">
        <v>1</v>
      </c>
      <c r="T44" s="27">
        <v>164477.34275193507</v>
      </c>
      <c r="V44" s="70">
        <v>1</v>
      </c>
      <c r="X44" s="27">
        <v>8359.41694169417</v>
      </c>
      <c r="Z44" s="70">
        <v>1</v>
      </c>
      <c r="AB44" s="27">
        <v>86909.1067783154</v>
      </c>
      <c r="AD44" s="70">
        <v>1</v>
      </c>
      <c r="AF44" s="27">
        <v>89444.02515589373</v>
      </c>
      <c r="AH44" s="70">
        <v>1</v>
      </c>
      <c r="AJ44" s="27">
        <v>23896.785480358496</v>
      </c>
      <c r="AL44" s="70">
        <v>1</v>
      </c>
      <c r="AN44" s="27">
        <v>12628.653801610011</v>
      </c>
      <c r="AP44" s="70">
        <v>1</v>
      </c>
      <c r="AR44" s="27">
        <v>7560.002867948879</v>
      </c>
      <c r="AT44" s="70">
        <v>1</v>
      </c>
      <c r="AV44" s="27">
        <v>0</v>
      </c>
    </row>
    <row r="45" spans="4:48" ht="28.5" customHeight="1">
      <c r="D45" s="24" t="s">
        <v>70</v>
      </c>
      <c r="E45" s="25" t="s">
        <v>71</v>
      </c>
      <c r="F45" s="26">
        <v>35</v>
      </c>
      <c r="H45" s="27">
        <f t="shared" si="0"/>
        <v>103116.29798971073</v>
      </c>
      <c r="J45" s="70">
        <v>35</v>
      </c>
      <c r="L45" s="27">
        <v>3913.204782452355</v>
      </c>
      <c r="N45" s="70">
        <v>1</v>
      </c>
      <c r="P45" s="27">
        <v>0</v>
      </c>
      <c r="R45" s="70">
        <v>1</v>
      </c>
      <c r="T45" s="27">
        <v>27636.248256974195</v>
      </c>
      <c r="V45" s="70">
        <v>1</v>
      </c>
      <c r="X45" s="27">
        <v>2179.8351253072137</v>
      </c>
      <c r="Z45" s="70">
        <v>1</v>
      </c>
      <c r="AB45" s="27">
        <v>17550.751335823836</v>
      </c>
      <c r="AD45" s="70">
        <v>1</v>
      </c>
      <c r="AF45" s="27">
        <v>31201.02467261784</v>
      </c>
      <c r="AH45" s="70">
        <v>1</v>
      </c>
      <c r="AJ45" s="27">
        <v>4795.438025481003</v>
      </c>
      <c r="AL45" s="70">
        <v>1</v>
      </c>
      <c r="AN45" s="27">
        <v>3522.5358473377673</v>
      </c>
      <c r="AP45" s="70">
        <v>1</v>
      </c>
      <c r="AR45" s="27">
        <v>12282.259943716504</v>
      </c>
      <c r="AT45" s="70">
        <v>1</v>
      </c>
      <c r="AV45" s="27">
        <v>0</v>
      </c>
    </row>
    <row r="46" spans="4:48" ht="28.5" customHeight="1">
      <c r="D46" s="24" t="s">
        <v>72</v>
      </c>
      <c r="E46" s="25" t="s">
        <v>73</v>
      </c>
      <c r="F46" s="26">
        <v>36</v>
      </c>
      <c r="H46" s="27">
        <f t="shared" si="0"/>
        <v>133476.28004284843</v>
      </c>
      <c r="J46" s="70">
        <v>36</v>
      </c>
      <c r="L46" s="27">
        <v>6500.408126573175</v>
      </c>
      <c r="N46" s="70">
        <v>1</v>
      </c>
      <c r="P46" s="27">
        <v>0</v>
      </c>
      <c r="R46" s="70">
        <v>1</v>
      </c>
      <c r="T46" s="27">
        <v>32839.023738550306</v>
      </c>
      <c r="V46" s="70">
        <v>1</v>
      </c>
      <c r="X46" s="27">
        <v>3230.728153228105</v>
      </c>
      <c r="Z46" s="70">
        <v>1</v>
      </c>
      <c r="AB46" s="27">
        <v>41908.99854357199</v>
      </c>
      <c r="AD46" s="70">
        <v>1</v>
      </c>
      <c r="AF46" s="27">
        <v>34495.77080374954</v>
      </c>
      <c r="AH46" s="70">
        <v>1</v>
      </c>
      <c r="AJ46" s="27">
        <v>9371.074216916357</v>
      </c>
      <c r="AL46" s="70">
        <v>1</v>
      </c>
      <c r="AN46" s="27">
        <v>5094.276460258983</v>
      </c>
      <c r="AP46" s="70">
        <v>1</v>
      </c>
      <c r="AR46" s="27">
        <v>0</v>
      </c>
      <c r="AT46" s="70">
        <v>1</v>
      </c>
      <c r="AV46" s="27">
        <v>0</v>
      </c>
    </row>
    <row r="47" spans="4:48" ht="28.5" customHeight="1">
      <c r="D47" s="24" t="s">
        <v>74</v>
      </c>
      <c r="E47" s="25" t="s">
        <v>75</v>
      </c>
      <c r="F47" s="26">
        <v>37</v>
      </c>
      <c r="H47" s="27">
        <f t="shared" si="0"/>
        <v>247425.3992302647</v>
      </c>
      <c r="J47" s="70">
        <v>37</v>
      </c>
      <c r="L47" s="27">
        <v>9978.841244156776</v>
      </c>
      <c r="N47" s="70">
        <v>1</v>
      </c>
      <c r="P47" s="27">
        <v>0</v>
      </c>
      <c r="R47" s="70">
        <v>1</v>
      </c>
      <c r="T47" s="27">
        <v>96928.93464592572</v>
      </c>
      <c r="V47" s="70">
        <v>1</v>
      </c>
      <c r="X47" s="27">
        <v>5322.572731461977</v>
      </c>
      <c r="Z47" s="70">
        <v>1</v>
      </c>
      <c r="AB47" s="27">
        <v>37990.14468501141</v>
      </c>
      <c r="AD47" s="70">
        <v>1</v>
      </c>
      <c r="AF47" s="27">
        <v>74213.7548407425</v>
      </c>
      <c r="AH47" s="70">
        <v>1</v>
      </c>
      <c r="AJ47" s="27">
        <v>16768.738726973574</v>
      </c>
      <c r="AL47" s="70">
        <v>1</v>
      </c>
      <c r="AN47" s="27">
        <v>6185.412355992759</v>
      </c>
      <c r="AP47" s="70">
        <v>1</v>
      </c>
      <c r="AR47" s="27">
        <v>0</v>
      </c>
      <c r="AT47" s="70">
        <v>1</v>
      </c>
      <c r="AV47" s="27">
        <v>0</v>
      </c>
    </row>
    <row r="48" spans="4:48" ht="28.5" customHeight="1">
      <c r="D48" s="24" t="s">
        <v>76</v>
      </c>
      <c r="E48" s="25" t="s">
        <v>77</v>
      </c>
      <c r="F48" s="26">
        <v>38</v>
      </c>
      <c r="H48" s="27">
        <f t="shared" si="0"/>
        <v>145061.30473619272</v>
      </c>
      <c r="J48" s="70">
        <v>38</v>
      </c>
      <c r="L48" s="27">
        <v>8985.003595828837</v>
      </c>
      <c r="N48" s="70">
        <v>1</v>
      </c>
      <c r="P48" s="27">
        <v>0</v>
      </c>
      <c r="R48" s="70">
        <v>1</v>
      </c>
      <c r="T48" s="27">
        <v>39356.89653732789</v>
      </c>
      <c r="V48" s="70">
        <v>1</v>
      </c>
      <c r="X48" s="27">
        <v>2095.925925925926</v>
      </c>
      <c r="Z48" s="70">
        <v>1</v>
      </c>
      <c r="AB48" s="27">
        <v>29937.259309198533</v>
      </c>
      <c r="AD48" s="70">
        <v>1</v>
      </c>
      <c r="AF48" s="27">
        <v>48592.37062789672</v>
      </c>
      <c r="AH48" s="70">
        <v>1</v>
      </c>
      <c r="AJ48" s="27">
        <v>7298.032664803921</v>
      </c>
      <c r="AL48" s="70">
        <v>1</v>
      </c>
      <c r="AN48" s="27">
        <v>5957.263995051701</v>
      </c>
      <c r="AP48" s="70">
        <v>1</v>
      </c>
      <c r="AR48" s="27">
        <v>2800.552080159171</v>
      </c>
      <c r="AT48" s="70">
        <v>1</v>
      </c>
      <c r="AV48" s="27">
        <v>0</v>
      </c>
    </row>
    <row r="49" spans="4:48" ht="28.5" customHeight="1">
      <c r="D49" s="24" t="s">
        <v>78</v>
      </c>
      <c r="E49" s="25" t="s">
        <v>79</v>
      </c>
      <c r="F49" s="26">
        <v>39</v>
      </c>
      <c r="H49" s="27">
        <f t="shared" si="0"/>
        <v>71814.79643519185</v>
      </c>
      <c r="J49" s="70">
        <v>39</v>
      </c>
      <c r="L49" s="27">
        <v>2847.662711254944</v>
      </c>
      <c r="N49" s="70">
        <v>1</v>
      </c>
      <c r="P49" s="27">
        <v>0</v>
      </c>
      <c r="R49" s="70">
        <v>1</v>
      </c>
      <c r="T49" s="27">
        <v>23129.013134273526</v>
      </c>
      <c r="V49" s="70">
        <v>1</v>
      </c>
      <c r="X49" s="27">
        <v>903.4201528260935</v>
      </c>
      <c r="Z49" s="70">
        <v>1</v>
      </c>
      <c r="AB49" s="27">
        <v>14632.663391354514</v>
      </c>
      <c r="AD49" s="70">
        <v>1</v>
      </c>
      <c r="AF49" s="27">
        <v>24631.65968010117</v>
      </c>
      <c r="AH49" s="70">
        <v>1</v>
      </c>
      <c r="AJ49" s="27">
        <v>3145.831815695074</v>
      </c>
      <c r="AL49" s="70">
        <v>1</v>
      </c>
      <c r="AN49" s="27">
        <v>831.5456572346211</v>
      </c>
      <c r="AP49" s="70">
        <v>1</v>
      </c>
      <c r="AR49" s="27">
        <v>1653.9998924519168</v>
      </c>
      <c r="AT49" s="70">
        <v>1</v>
      </c>
      <c r="AV49" s="27">
        <v>0</v>
      </c>
    </row>
    <row r="50" spans="4:48" ht="28.5" customHeight="1">
      <c r="D50" s="24" t="s">
        <v>80</v>
      </c>
      <c r="E50" s="25" t="s">
        <v>81</v>
      </c>
      <c r="F50" s="26">
        <v>40</v>
      </c>
      <c r="H50" s="27">
        <f t="shared" si="0"/>
        <v>1700.5683140701653</v>
      </c>
      <c r="J50" s="70">
        <v>40</v>
      </c>
      <c r="L50" s="27">
        <v>30.769507371449116</v>
      </c>
      <c r="N50" s="70">
        <v>1</v>
      </c>
      <c r="P50" s="27">
        <v>0</v>
      </c>
      <c r="R50" s="70">
        <v>1</v>
      </c>
      <c r="T50" s="27">
        <v>318.9632858228335</v>
      </c>
      <c r="V50" s="70">
        <v>1</v>
      </c>
      <c r="X50" s="27">
        <v>72.05948522780204</v>
      </c>
      <c r="Z50" s="70">
        <v>1</v>
      </c>
      <c r="AB50" s="27">
        <v>94.35878941728711</v>
      </c>
      <c r="AD50" s="70">
        <v>1</v>
      </c>
      <c r="AF50" s="27">
        <v>887.4478136556307</v>
      </c>
      <c r="AH50" s="70">
        <v>1</v>
      </c>
      <c r="AJ50" s="27">
        <v>143.7670047733962</v>
      </c>
      <c r="AL50" s="70">
        <v>1</v>
      </c>
      <c r="AN50" s="27">
        <v>24.385635961081327</v>
      </c>
      <c r="AP50" s="70">
        <v>1</v>
      </c>
      <c r="AR50" s="27">
        <v>88.81679184068544</v>
      </c>
      <c r="AT50" s="70">
        <v>1</v>
      </c>
      <c r="AV50" s="27">
        <v>0</v>
      </c>
    </row>
    <row r="51" spans="4:48" ht="28.5" customHeight="1">
      <c r="D51" s="24" t="s">
        <v>82</v>
      </c>
      <c r="E51" s="25" t="s">
        <v>83</v>
      </c>
      <c r="F51" s="26">
        <v>41</v>
      </c>
      <c r="H51" s="27">
        <f t="shared" si="0"/>
        <v>12392.086499888546</v>
      </c>
      <c r="J51" s="70">
        <v>41</v>
      </c>
      <c r="L51" s="27">
        <v>518.3935634663789</v>
      </c>
      <c r="N51" s="70">
        <v>1</v>
      </c>
      <c r="P51" s="27">
        <v>0</v>
      </c>
      <c r="R51" s="70">
        <v>1</v>
      </c>
      <c r="T51" s="27">
        <v>6343.36147224101</v>
      </c>
      <c r="V51" s="70">
        <v>1</v>
      </c>
      <c r="X51" s="27">
        <v>46.76270329735677</v>
      </c>
      <c r="Z51" s="70">
        <v>1</v>
      </c>
      <c r="AB51" s="27">
        <v>1541.2252257574821</v>
      </c>
      <c r="AD51" s="70">
        <v>1</v>
      </c>
      <c r="AF51" s="27">
        <v>3013.1602197947245</v>
      </c>
      <c r="AH51" s="70">
        <v>1</v>
      </c>
      <c r="AJ51" s="27">
        <v>534.4287137928984</v>
      </c>
      <c r="AL51" s="70">
        <v>1</v>
      </c>
      <c r="AN51" s="27">
        <v>121.09224874513292</v>
      </c>
      <c r="AP51" s="70">
        <v>1</v>
      </c>
      <c r="AR51" s="27">
        <v>232.66235279356144</v>
      </c>
      <c r="AT51" s="70">
        <v>1</v>
      </c>
      <c r="AV51" s="27">
        <v>0</v>
      </c>
    </row>
    <row r="52" spans="4:48" ht="28.5" customHeight="1">
      <c r="D52" s="24" t="s">
        <v>84</v>
      </c>
      <c r="E52" s="25" t="s">
        <v>85</v>
      </c>
      <c r="F52" s="26">
        <v>42</v>
      </c>
      <c r="H52" s="27">
        <f t="shared" si="0"/>
        <v>27680.227211697373</v>
      </c>
      <c r="J52" s="70">
        <v>42</v>
      </c>
      <c r="L52" s="27">
        <v>2358.1526429341966</v>
      </c>
      <c r="N52" s="70">
        <v>1</v>
      </c>
      <c r="P52" s="27">
        <v>0</v>
      </c>
      <c r="R52" s="70">
        <v>1</v>
      </c>
      <c r="T52" s="27">
        <v>7929.828077118977</v>
      </c>
      <c r="V52" s="70">
        <v>1</v>
      </c>
      <c r="X52" s="27">
        <v>462.52668510094253</v>
      </c>
      <c r="Z52" s="70">
        <v>1</v>
      </c>
      <c r="AB52" s="27">
        <v>2679.965226075415</v>
      </c>
      <c r="AD52" s="70">
        <v>1</v>
      </c>
      <c r="AF52" s="27">
        <v>8246.282288470995</v>
      </c>
      <c r="AH52" s="70">
        <v>1</v>
      </c>
      <c r="AJ52" s="27">
        <v>2619.268773895857</v>
      </c>
      <c r="AL52" s="70">
        <v>1</v>
      </c>
      <c r="AN52" s="27">
        <v>509.8351300675086</v>
      </c>
      <c r="AP52" s="70">
        <v>1</v>
      </c>
      <c r="AR52" s="27">
        <v>2832.368388033483</v>
      </c>
      <c r="AT52" s="70">
        <v>1</v>
      </c>
      <c r="AV52" s="27">
        <v>0</v>
      </c>
    </row>
    <row r="53" spans="4:48" ht="28.5" customHeight="1">
      <c r="D53" s="24" t="s">
        <v>86</v>
      </c>
      <c r="E53" s="25" t="s">
        <v>87</v>
      </c>
      <c r="F53" s="26">
        <v>43</v>
      </c>
      <c r="H53" s="27">
        <f t="shared" si="0"/>
        <v>42828.31368218349</v>
      </c>
      <c r="J53" s="70">
        <v>43</v>
      </c>
      <c r="L53" s="27">
        <v>1624.0992448759437</v>
      </c>
      <c r="N53" s="70">
        <v>1</v>
      </c>
      <c r="P53" s="27">
        <v>0</v>
      </c>
      <c r="R53" s="70">
        <v>1</v>
      </c>
      <c r="T53" s="27">
        <v>17746.716431619116</v>
      </c>
      <c r="V53" s="70">
        <v>1</v>
      </c>
      <c r="X53" s="27">
        <v>701.2961476327814</v>
      </c>
      <c r="Z53" s="70">
        <v>1</v>
      </c>
      <c r="AB53" s="27">
        <v>8140.602511334904</v>
      </c>
      <c r="AD53" s="70">
        <v>1</v>
      </c>
      <c r="AF53" s="27">
        <v>9062.406458439338</v>
      </c>
      <c r="AH53" s="70">
        <v>1</v>
      </c>
      <c r="AJ53" s="27">
        <v>2924.7190363171458</v>
      </c>
      <c r="AL53" s="70">
        <v>1</v>
      </c>
      <c r="AN53" s="27">
        <v>1161.3579868295567</v>
      </c>
      <c r="AP53" s="70">
        <v>1</v>
      </c>
      <c r="AR53" s="27">
        <v>1424.1158651347039</v>
      </c>
      <c r="AT53" s="70">
        <v>1</v>
      </c>
      <c r="AV53" s="27">
        <v>0</v>
      </c>
    </row>
    <row r="54" spans="4:48" ht="28.5" customHeight="1">
      <c r="D54" s="24" t="s">
        <v>88</v>
      </c>
      <c r="E54" s="25" t="s">
        <v>89</v>
      </c>
      <c r="F54" s="26">
        <v>44</v>
      </c>
      <c r="H54" s="27">
        <f t="shared" si="0"/>
        <v>43115.210153530585</v>
      </c>
      <c r="J54" s="70">
        <v>44</v>
      </c>
      <c r="L54" s="27">
        <v>153.45918734268247</v>
      </c>
      <c r="N54" s="70">
        <v>1</v>
      </c>
      <c r="P54" s="27">
        <v>0</v>
      </c>
      <c r="R54" s="70">
        <v>1</v>
      </c>
      <c r="T54" s="27">
        <v>4393.67751308835</v>
      </c>
      <c r="V54" s="70">
        <v>1</v>
      </c>
      <c r="X54" s="27">
        <v>856.1236484008762</v>
      </c>
      <c r="Z54" s="70">
        <v>1</v>
      </c>
      <c r="AB54" s="27">
        <v>15741.246490726722</v>
      </c>
      <c r="AD54" s="70">
        <v>1</v>
      </c>
      <c r="AF54" s="27">
        <v>18278.565969287498</v>
      </c>
      <c r="AH54" s="70">
        <v>1</v>
      </c>
      <c r="AJ54" s="27">
        <v>917.661732596146</v>
      </c>
      <c r="AL54" s="70">
        <v>1</v>
      </c>
      <c r="AN54" s="27">
        <v>304.5493542238458</v>
      </c>
      <c r="AP54" s="70">
        <v>1</v>
      </c>
      <c r="AR54" s="27">
        <v>2425.9262578644534</v>
      </c>
      <c r="AT54" s="70">
        <v>1</v>
      </c>
      <c r="AV54" s="27">
        <v>0</v>
      </c>
    </row>
    <row r="55" spans="4:48" ht="28.5" customHeight="1">
      <c r="D55" s="24" t="s">
        <v>90</v>
      </c>
      <c r="E55" s="25" t="s">
        <v>91</v>
      </c>
      <c r="F55" s="26">
        <v>45</v>
      </c>
      <c r="H55" s="27">
        <f t="shared" si="0"/>
        <v>57354.88168629189</v>
      </c>
      <c r="J55" s="70">
        <v>45</v>
      </c>
      <c r="L55" s="27">
        <v>2470.509708737864</v>
      </c>
      <c r="N55" s="70">
        <v>1</v>
      </c>
      <c r="P55" s="27">
        <v>0</v>
      </c>
      <c r="R55" s="70">
        <v>1</v>
      </c>
      <c r="T55" s="27">
        <v>24292.978632799783</v>
      </c>
      <c r="V55" s="70">
        <v>1</v>
      </c>
      <c r="X55" s="27">
        <v>914.9075808481748</v>
      </c>
      <c r="Z55" s="70">
        <v>1</v>
      </c>
      <c r="AB55" s="27">
        <v>15181.275677300342</v>
      </c>
      <c r="AD55" s="70">
        <v>1</v>
      </c>
      <c r="AF55" s="27">
        <v>5849.361628746186</v>
      </c>
      <c r="AH55" s="70">
        <v>1</v>
      </c>
      <c r="AJ55" s="27">
        <v>6731.704281258871</v>
      </c>
      <c r="AL55" s="70">
        <v>1</v>
      </c>
      <c r="AN55" s="27">
        <v>922.541799788041</v>
      </c>
      <c r="AP55" s="70">
        <v>1</v>
      </c>
      <c r="AR55" s="27">
        <v>946.6023768126332</v>
      </c>
      <c r="AT55" s="70">
        <v>1</v>
      </c>
      <c r="AV55" s="27">
        <v>0</v>
      </c>
    </row>
    <row r="56" spans="4:48" ht="28.5" customHeight="1">
      <c r="D56" s="24" t="s">
        <v>92</v>
      </c>
      <c r="E56" s="25" t="s">
        <v>93</v>
      </c>
      <c r="F56" s="26">
        <v>46</v>
      </c>
      <c r="H56" s="27">
        <f t="shared" si="0"/>
        <v>1721.098811452191</v>
      </c>
      <c r="J56" s="70">
        <v>46</v>
      </c>
      <c r="L56" s="27">
        <v>0</v>
      </c>
      <c r="N56" s="70">
        <v>1</v>
      </c>
      <c r="P56" s="27">
        <v>0</v>
      </c>
      <c r="R56" s="70">
        <v>1</v>
      </c>
      <c r="T56" s="27">
        <v>270.53430525287445</v>
      </c>
      <c r="V56" s="70">
        <v>1</v>
      </c>
      <c r="X56" s="27">
        <v>42.73570600303274</v>
      </c>
      <c r="Z56" s="70">
        <v>1</v>
      </c>
      <c r="AB56" s="27">
        <v>208.57354613542313</v>
      </c>
      <c r="AD56" s="70">
        <v>1</v>
      </c>
      <c r="AF56" s="27">
        <v>949.0388770967679</v>
      </c>
      <c r="AH56" s="70">
        <v>1</v>
      </c>
      <c r="AJ56" s="27">
        <v>128.90962434088718</v>
      </c>
      <c r="AL56" s="70">
        <v>1</v>
      </c>
      <c r="AN56" s="27">
        <v>41.07061288239641</v>
      </c>
      <c r="AP56" s="70">
        <v>1</v>
      </c>
      <c r="AR56" s="27">
        <v>34.236139740809115</v>
      </c>
      <c r="AT56" s="70">
        <v>1</v>
      </c>
      <c r="AV56" s="27">
        <v>0</v>
      </c>
    </row>
    <row r="57" spans="4:48" ht="28.5" customHeight="1">
      <c r="D57" s="24" t="s">
        <v>94</v>
      </c>
      <c r="E57" s="25" t="s">
        <v>95</v>
      </c>
      <c r="F57" s="26">
        <v>47</v>
      </c>
      <c r="H57" s="27">
        <f t="shared" si="0"/>
        <v>398558.52323347476</v>
      </c>
      <c r="J57" s="70">
        <v>47</v>
      </c>
      <c r="L57" s="27">
        <v>11876.702624955053</v>
      </c>
      <c r="N57" s="70">
        <v>1</v>
      </c>
      <c r="P57" s="27">
        <v>0</v>
      </c>
      <c r="R57" s="70">
        <v>1</v>
      </c>
      <c r="T57" s="27">
        <v>146091.8647662467</v>
      </c>
      <c r="V57" s="70">
        <v>1</v>
      </c>
      <c r="X57" s="27">
        <v>9514.840384939394</v>
      </c>
      <c r="Z57" s="70">
        <v>1</v>
      </c>
      <c r="AB57" s="27">
        <v>108149.41171141408</v>
      </c>
      <c r="AD57" s="70">
        <v>1</v>
      </c>
      <c r="AF57" s="27">
        <v>74801.08194187489</v>
      </c>
      <c r="AH57" s="70">
        <v>1</v>
      </c>
      <c r="AJ57" s="27">
        <v>21913.762174395968</v>
      </c>
      <c r="AL57" s="70">
        <v>1</v>
      </c>
      <c r="AN57" s="27">
        <v>6430.758122183101</v>
      </c>
      <c r="AP57" s="70">
        <v>1</v>
      </c>
      <c r="AR57" s="27">
        <v>19733.101507465628</v>
      </c>
      <c r="AT57" s="70">
        <v>1</v>
      </c>
      <c r="AV57" s="27">
        <v>0</v>
      </c>
    </row>
    <row r="58" spans="4:48" ht="28.5" customHeight="1">
      <c r="D58" s="24" t="s">
        <v>96</v>
      </c>
      <c r="E58" s="25" t="s">
        <v>97</v>
      </c>
      <c r="F58" s="26">
        <v>48</v>
      </c>
      <c r="H58" s="27">
        <f t="shared" si="0"/>
        <v>11427.753578215596</v>
      </c>
      <c r="J58" s="70">
        <v>48</v>
      </c>
      <c r="L58" s="27">
        <v>309.92988133764834</v>
      </c>
      <c r="N58" s="70">
        <v>1</v>
      </c>
      <c r="P58" s="27">
        <v>0</v>
      </c>
      <c r="R58" s="70">
        <v>1</v>
      </c>
      <c r="T58" s="27">
        <v>3627.9986306288256</v>
      </c>
      <c r="V58" s="70">
        <v>1</v>
      </c>
      <c r="X58" s="27">
        <v>140.47998493543045</v>
      </c>
      <c r="Z58" s="70">
        <v>1</v>
      </c>
      <c r="AB58" s="27">
        <v>4032.3246199323057</v>
      </c>
      <c r="AD58" s="70">
        <v>1</v>
      </c>
      <c r="AF58" s="27">
        <v>482.42323471240826</v>
      </c>
      <c r="AH58" s="70">
        <v>1</v>
      </c>
      <c r="AJ58" s="27">
        <v>1383.4843073330467</v>
      </c>
      <c r="AL58" s="70">
        <v>1</v>
      </c>
      <c r="AN58" s="27">
        <v>524.9828220049146</v>
      </c>
      <c r="AP58" s="70">
        <v>1</v>
      </c>
      <c r="AR58" s="27">
        <v>878.130097331015</v>
      </c>
      <c r="AT58" s="70">
        <v>1</v>
      </c>
      <c r="AV58" s="27">
        <v>0</v>
      </c>
    </row>
    <row r="59" spans="4:48" ht="28.5" customHeight="1">
      <c r="D59" s="24" t="s">
        <v>98</v>
      </c>
      <c r="E59" s="25" t="s">
        <v>99</v>
      </c>
      <c r="F59" s="26">
        <v>49</v>
      </c>
      <c r="H59" s="27">
        <f t="shared" si="0"/>
        <v>28251.60920799791</v>
      </c>
      <c r="J59" s="70">
        <v>49</v>
      </c>
      <c r="L59" s="27">
        <v>534.1990291262135</v>
      </c>
      <c r="N59" s="70">
        <v>1</v>
      </c>
      <c r="P59" s="27">
        <v>0</v>
      </c>
      <c r="R59" s="70">
        <v>1</v>
      </c>
      <c r="T59" s="27">
        <v>9676.611307331981</v>
      </c>
      <c r="V59" s="70">
        <v>1</v>
      </c>
      <c r="X59" s="27">
        <v>1058.079784471004</v>
      </c>
      <c r="Z59" s="70">
        <v>1</v>
      </c>
      <c r="AB59" s="27">
        <v>7203.66364720716</v>
      </c>
      <c r="AD59" s="70">
        <v>1</v>
      </c>
      <c r="AF59" s="27">
        <v>5998.850356921595</v>
      </c>
      <c r="AH59" s="70">
        <v>1</v>
      </c>
      <c r="AJ59" s="27">
        <v>1503.6542961253992</v>
      </c>
      <c r="AL59" s="70">
        <v>1</v>
      </c>
      <c r="AN59" s="27">
        <v>229.75552251514318</v>
      </c>
      <c r="AP59" s="70">
        <v>1</v>
      </c>
      <c r="AR59" s="27">
        <v>1997.7952642994137</v>
      </c>
      <c r="AT59" s="70">
        <v>1</v>
      </c>
      <c r="AV59" s="27">
        <v>0</v>
      </c>
    </row>
    <row r="60" spans="4:48" ht="28.5" customHeight="1">
      <c r="D60" s="24" t="s">
        <v>100</v>
      </c>
      <c r="E60" s="25" t="s">
        <v>101</v>
      </c>
      <c r="F60" s="26">
        <v>50</v>
      </c>
      <c r="H60" s="27">
        <f t="shared" si="0"/>
        <v>18414.06452791142</v>
      </c>
      <c r="J60" s="70">
        <v>50</v>
      </c>
      <c r="L60" s="27">
        <v>64.61614527148508</v>
      </c>
      <c r="N60" s="70">
        <v>1</v>
      </c>
      <c r="P60" s="27">
        <v>0</v>
      </c>
      <c r="R60" s="70">
        <v>1</v>
      </c>
      <c r="T60" s="27">
        <v>6796.75692826666</v>
      </c>
      <c r="V60" s="70">
        <v>1</v>
      </c>
      <c r="X60" s="27">
        <v>193.64146324542367</v>
      </c>
      <c r="Z60" s="70">
        <v>1</v>
      </c>
      <c r="AB60" s="27">
        <v>6132.430125339125</v>
      </c>
      <c r="AD60" s="70">
        <v>1</v>
      </c>
      <c r="AF60" s="27">
        <v>3660.6753940188755</v>
      </c>
      <c r="AH60" s="70">
        <v>1</v>
      </c>
      <c r="AJ60" s="27">
        <v>773.0207642678963</v>
      </c>
      <c r="AL60" s="70">
        <v>1</v>
      </c>
      <c r="AN60" s="27">
        <v>136.35251963338084</v>
      </c>
      <c r="AP60" s="70">
        <v>1</v>
      </c>
      <c r="AR60" s="27">
        <v>606.5711878685762</v>
      </c>
      <c r="AT60" s="70">
        <v>1</v>
      </c>
      <c r="AV60" s="27">
        <v>0</v>
      </c>
    </row>
    <row r="61" spans="4:48" ht="28.5" customHeight="1">
      <c r="D61" s="24" t="s">
        <v>102</v>
      </c>
      <c r="E61" s="25" t="s">
        <v>103</v>
      </c>
      <c r="F61" s="26">
        <v>51</v>
      </c>
      <c r="H61" s="27">
        <f t="shared" si="0"/>
        <v>59431.0550461477</v>
      </c>
      <c r="J61" s="70">
        <v>51</v>
      </c>
      <c r="L61" s="27">
        <v>2120.413520316433</v>
      </c>
      <c r="N61" s="70">
        <v>1</v>
      </c>
      <c r="P61" s="27">
        <v>0</v>
      </c>
      <c r="R61" s="70">
        <v>1</v>
      </c>
      <c r="T61" s="27">
        <v>18123.29350467173</v>
      </c>
      <c r="V61" s="70">
        <v>1</v>
      </c>
      <c r="X61" s="27">
        <v>717.5929008899168</v>
      </c>
      <c r="Z61" s="70">
        <v>1</v>
      </c>
      <c r="AB61" s="27">
        <v>19797.064134000466</v>
      </c>
      <c r="AD61" s="70">
        <v>1</v>
      </c>
      <c r="AF61" s="27">
        <v>9138.814079295566</v>
      </c>
      <c r="AH61" s="70">
        <v>1</v>
      </c>
      <c r="AJ61" s="27">
        <v>6017.676056943584</v>
      </c>
      <c r="AL61" s="70">
        <v>1</v>
      </c>
      <c r="AN61" s="27">
        <v>1292.460704123107</v>
      </c>
      <c r="AP61" s="70">
        <v>1</v>
      </c>
      <c r="AR61" s="27">
        <v>2172.740145906899</v>
      </c>
      <c r="AT61" s="70">
        <v>1</v>
      </c>
      <c r="AV61" s="27">
        <v>0</v>
      </c>
    </row>
    <row r="62" spans="4:48" ht="28.5" customHeight="1">
      <c r="D62" s="24" t="s">
        <v>104</v>
      </c>
      <c r="E62" s="25" t="s">
        <v>105</v>
      </c>
      <c r="F62" s="26">
        <v>52</v>
      </c>
      <c r="H62" s="27">
        <f t="shared" si="0"/>
        <v>361455.51674255345</v>
      </c>
      <c r="J62" s="70">
        <v>52</v>
      </c>
      <c r="L62" s="27">
        <v>13448.336030204962</v>
      </c>
      <c r="N62" s="70">
        <v>1</v>
      </c>
      <c r="P62" s="27">
        <v>0</v>
      </c>
      <c r="R62" s="70">
        <v>1</v>
      </c>
      <c r="T62" s="27">
        <v>115210.03982866161</v>
      </c>
      <c r="V62" s="70">
        <v>1</v>
      </c>
      <c r="X62" s="27">
        <v>8202.958304839494</v>
      </c>
      <c r="Z62" s="70">
        <v>1</v>
      </c>
      <c r="AB62" s="27">
        <v>96093.83953549303</v>
      </c>
      <c r="AD62" s="70">
        <v>1</v>
      </c>
      <c r="AF62" s="27">
        <v>76772.86459120607</v>
      </c>
      <c r="AH62" s="70">
        <v>1</v>
      </c>
      <c r="AJ62" s="27">
        <v>31011.722780420612</v>
      </c>
      <c r="AL62" s="70">
        <v>1</v>
      </c>
      <c r="AN62" s="27">
        <v>8999.35946459004</v>
      </c>
      <c r="AP62" s="70">
        <v>1</v>
      </c>
      <c r="AR62" s="27">
        <v>11664.396207137608</v>
      </c>
      <c r="AT62" s="70">
        <v>1</v>
      </c>
      <c r="AV62" s="27">
        <v>0</v>
      </c>
    </row>
    <row r="63" spans="4:48" ht="28.5" customHeight="1">
      <c r="D63" s="24" t="s">
        <v>106</v>
      </c>
      <c r="E63" s="25" t="s">
        <v>107</v>
      </c>
      <c r="F63" s="26">
        <v>53</v>
      </c>
      <c r="H63" s="27">
        <f t="shared" si="0"/>
        <v>217883.69987874228</v>
      </c>
      <c r="J63" s="70">
        <v>53</v>
      </c>
      <c r="L63" s="27">
        <v>8860.822545846817</v>
      </c>
      <c r="N63" s="70">
        <v>1</v>
      </c>
      <c r="P63" s="27">
        <v>0</v>
      </c>
      <c r="R63" s="70">
        <v>1</v>
      </c>
      <c r="T63" s="27">
        <v>69151.57435935974</v>
      </c>
      <c r="V63" s="70">
        <v>1</v>
      </c>
      <c r="X63" s="27">
        <v>5764.6821078504245</v>
      </c>
      <c r="Z63" s="70">
        <v>1</v>
      </c>
      <c r="AB63" s="27">
        <v>55139.19346928452</v>
      </c>
      <c r="AD63" s="70">
        <v>1</v>
      </c>
      <c r="AF63" s="27">
        <v>49467.20962464153</v>
      </c>
      <c r="AH63" s="70">
        <v>1</v>
      </c>
      <c r="AJ63" s="27">
        <v>12779.5320808449</v>
      </c>
      <c r="AL63" s="70">
        <v>1</v>
      </c>
      <c r="AN63" s="27">
        <v>6592.760526455408</v>
      </c>
      <c r="AP63" s="70">
        <v>1</v>
      </c>
      <c r="AR63" s="27">
        <v>10074.925164458942</v>
      </c>
      <c r="AT63" s="70">
        <v>1</v>
      </c>
      <c r="AV63" s="27">
        <v>0</v>
      </c>
    </row>
    <row r="64" spans="4:48" ht="28.5" customHeight="1">
      <c r="D64" s="24" t="s">
        <v>108</v>
      </c>
      <c r="E64" s="25" t="s">
        <v>109</v>
      </c>
      <c r="F64" s="26">
        <v>54</v>
      </c>
      <c r="H64" s="27">
        <f t="shared" si="0"/>
        <v>346584.9725463338</v>
      </c>
      <c r="J64" s="70">
        <v>54</v>
      </c>
      <c r="L64" s="27">
        <v>11547.776878820569</v>
      </c>
      <c r="N64" s="70">
        <v>1</v>
      </c>
      <c r="P64" s="27">
        <v>0</v>
      </c>
      <c r="R64" s="70">
        <v>1</v>
      </c>
      <c r="T64" s="27">
        <v>123114.81843307198</v>
      </c>
      <c r="V64" s="70">
        <v>1</v>
      </c>
      <c r="X64" s="27">
        <v>11442.571284155443</v>
      </c>
      <c r="Z64" s="70">
        <v>1</v>
      </c>
      <c r="AB64" s="27">
        <v>88333.09541103157</v>
      </c>
      <c r="AD64" s="70">
        <v>1</v>
      </c>
      <c r="AF64" s="27">
        <v>60506.62428599713</v>
      </c>
      <c r="AH64" s="70">
        <v>1</v>
      </c>
      <c r="AJ64" s="27">
        <v>25246.18520905226</v>
      </c>
      <c r="AL64" s="70">
        <v>1</v>
      </c>
      <c r="AN64" s="27">
        <v>7983.32537516612</v>
      </c>
      <c r="AP64" s="70">
        <v>1</v>
      </c>
      <c r="AR64" s="27">
        <v>18356.5756690387</v>
      </c>
      <c r="AT64" s="70">
        <v>1</v>
      </c>
      <c r="AV64" s="27">
        <v>0</v>
      </c>
    </row>
    <row r="65" spans="4:48" ht="28.5" customHeight="1">
      <c r="D65" s="24" t="s">
        <v>110</v>
      </c>
      <c r="E65" s="25" t="s">
        <v>111</v>
      </c>
      <c r="F65" s="26">
        <v>55</v>
      </c>
      <c r="H65" s="27">
        <f t="shared" si="0"/>
        <v>15808.026994939139</v>
      </c>
      <c r="J65" s="70">
        <v>55</v>
      </c>
      <c r="L65" s="27">
        <v>96.88870909744695</v>
      </c>
      <c r="N65" s="70">
        <v>1</v>
      </c>
      <c r="P65" s="27">
        <v>0</v>
      </c>
      <c r="R65" s="70">
        <v>1</v>
      </c>
      <c r="T65" s="27">
        <v>8510.975843958484</v>
      </c>
      <c r="V65" s="70">
        <v>1</v>
      </c>
      <c r="X65" s="27">
        <v>569.1064331658391</v>
      </c>
      <c r="Z65" s="70">
        <v>1</v>
      </c>
      <c r="AB65" s="27">
        <v>1313.9702808451818</v>
      </c>
      <c r="AD65" s="70">
        <v>1</v>
      </c>
      <c r="AF65" s="27">
        <v>4279.5995835737285</v>
      </c>
      <c r="AH65" s="70">
        <v>1</v>
      </c>
      <c r="AJ65" s="27">
        <v>747.2388393997189</v>
      </c>
      <c r="AL65" s="70">
        <v>1</v>
      </c>
      <c r="AN65" s="27">
        <v>235.24730489873718</v>
      </c>
      <c r="AP65" s="70">
        <v>1</v>
      </c>
      <c r="AR65" s="27">
        <v>0</v>
      </c>
      <c r="AT65" s="70">
        <v>1</v>
      </c>
      <c r="AV65" s="27">
        <v>0</v>
      </c>
    </row>
    <row r="66" spans="4:48" ht="28.5" customHeight="1">
      <c r="D66" s="24" t="s">
        <v>112</v>
      </c>
      <c r="E66" s="25" t="s">
        <v>113</v>
      </c>
      <c r="F66" s="26">
        <v>56</v>
      </c>
      <c r="H66" s="27">
        <f t="shared" si="0"/>
        <v>22362.49825522179</v>
      </c>
      <c r="J66" s="70">
        <v>56</v>
      </c>
      <c r="L66" s="27">
        <v>1956.886012225818</v>
      </c>
      <c r="N66" s="70">
        <v>1</v>
      </c>
      <c r="P66" s="27">
        <v>0</v>
      </c>
      <c r="R66" s="70">
        <v>1</v>
      </c>
      <c r="T66" s="27">
        <v>9559.713768025184</v>
      </c>
      <c r="V66" s="70">
        <v>1</v>
      </c>
      <c r="X66" s="27">
        <v>1085.4749799304254</v>
      </c>
      <c r="Z66" s="70">
        <v>1</v>
      </c>
      <c r="AB66" s="27">
        <v>2232.0929013936898</v>
      </c>
      <c r="AD66" s="70">
        <v>1</v>
      </c>
      <c r="AF66" s="27">
        <v>2289.846309752167</v>
      </c>
      <c r="AH66" s="70">
        <v>1</v>
      </c>
      <c r="AJ66" s="27">
        <v>1611.588795149803</v>
      </c>
      <c r="AL66" s="70">
        <v>1</v>
      </c>
      <c r="AN66" s="27">
        <v>717.8240947423042</v>
      </c>
      <c r="AP66" s="70">
        <v>1</v>
      </c>
      <c r="AR66" s="27">
        <v>2853.0713940024016</v>
      </c>
      <c r="AT66" s="70">
        <v>1</v>
      </c>
      <c r="AV66" s="27">
        <v>0</v>
      </c>
    </row>
    <row r="67" spans="4:48" ht="28.5" customHeight="1">
      <c r="D67" s="24" t="s">
        <v>114</v>
      </c>
      <c r="E67" s="25" t="s">
        <v>115</v>
      </c>
      <c r="F67" s="26">
        <v>57</v>
      </c>
      <c r="H67" s="27">
        <f t="shared" si="0"/>
        <v>69872.91609856793</v>
      </c>
      <c r="J67" s="70">
        <v>57</v>
      </c>
      <c r="L67" s="27">
        <v>2441.6441927364253</v>
      </c>
      <c r="N67" s="70">
        <v>1</v>
      </c>
      <c r="P67" s="27">
        <v>0</v>
      </c>
      <c r="R67" s="70">
        <v>1</v>
      </c>
      <c r="T67" s="27">
        <v>25757.537803829233</v>
      </c>
      <c r="V67" s="70">
        <v>1</v>
      </c>
      <c r="X67" s="27">
        <v>1793.9000072713575</v>
      </c>
      <c r="Z67" s="70">
        <v>1</v>
      </c>
      <c r="AB67" s="27">
        <v>21088.71489483994</v>
      </c>
      <c r="AD67" s="70">
        <v>1</v>
      </c>
      <c r="AF67" s="27">
        <v>9202.969485492144</v>
      </c>
      <c r="AH67" s="70">
        <v>1</v>
      </c>
      <c r="AJ67" s="27">
        <v>4419.196715116584</v>
      </c>
      <c r="AL67" s="70">
        <v>1</v>
      </c>
      <c r="AN67" s="27">
        <v>1889.4539403279798</v>
      </c>
      <c r="AP67" s="70">
        <v>1</v>
      </c>
      <c r="AR67" s="27">
        <v>3222.4990589542745</v>
      </c>
      <c r="AT67" s="70">
        <v>1</v>
      </c>
      <c r="AV67" s="27">
        <v>0</v>
      </c>
    </row>
    <row r="68" spans="4:48" ht="28.5" customHeight="1">
      <c r="D68" s="24" t="s">
        <v>116</v>
      </c>
      <c r="E68" s="25" t="s">
        <v>117</v>
      </c>
      <c r="F68" s="26">
        <v>58</v>
      </c>
      <c r="H68" s="27">
        <f t="shared" si="0"/>
        <v>36402.5695970141</v>
      </c>
      <c r="J68" s="70">
        <v>58</v>
      </c>
      <c r="L68" s="27">
        <v>1039.021934555915</v>
      </c>
      <c r="N68" s="70">
        <v>1</v>
      </c>
      <c r="P68" s="27">
        <v>0</v>
      </c>
      <c r="R68" s="70">
        <v>1</v>
      </c>
      <c r="T68" s="27">
        <v>14805.908335629536</v>
      </c>
      <c r="V68" s="70">
        <v>1</v>
      </c>
      <c r="X68" s="27">
        <v>412.7464097761128</v>
      </c>
      <c r="Z68" s="70">
        <v>1</v>
      </c>
      <c r="AB68" s="27">
        <v>5155.756359826575</v>
      </c>
      <c r="AD68" s="70">
        <v>1</v>
      </c>
      <c r="AF68" s="27">
        <v>11400.137531375676</v>
      </c>
      <c r="AH68" s="70">
        <v>1</v>
      </c>
      <c r="AJ68" s="27">
        <v>2082.655151215825</v>
      </c>
      <c r="AL68" s="70">
        <v>1</v>
      </c>
      <c r="AN68" s="27">
        <v>809.9563788915763</v>
      </c>
      <c r="AP68" s="70">
        <v>1</v>
      </c>
      <c r="AR68" s="27">
        <v>638.3874957428884</v>
      </c>
      <c r="AT68" s="70">
        <v>1</v>
      </c>
      <c r="AV68" s="27">
        <v>0</v>
      </c>
    </row>
    <row r="69" spans="4:48" ht="28.5" customHeight="1">
      <c r="D69" s="28" t="s">
        <v>118</v>
      </c>
      <c r="E69" s="29" t="s">
        <v>119</v>
      </c>
      <c r="F69" s="30">
        <v>59</v>
      </c>
      <c r="H69" s="31">
        <f t="shared" si="0"/>
        <v>17163.106227296823</v>
      </c>
      <c r="J69" s="71">
        <v>59</v>
      </c>
      <c r="L69" s="31">
        <v>384.00845019777057</v>
      </c>
      <c r="N69" s="71">
        <v>1</v>
      </c>
      <c r="P69" s="31">
        <v>0</v>
      </c>
      <c r="R69" s="71">
        <v>1</v>
      </c>
      <c r="T69" s="31">
        <v>1728.4136168933646</v>
      </c>
      <c r="V69" s="71">
        <v>1</v>
      </c>
      <c r="X69" s="31">
        <v>122.43709055590243</v>
      </c>
      <c r="Z69" s="71">
        <v>1</v>
      </c>
      <c r="AB69" s="31">
        <v>5153.001027488642</v>
      </c>
      <c r="AD69" s="71">
        <v>1</v>
      </c>
      <c r="AF69" s="31">
        <v>8196.741187666457</v>
      </c>
      <c r="AH69" s="71">
        <v>1</v>
      </c>
      <c r="AJ69" s="31">
        <v>961.3599103388195</v>
      </c>
      <c r="AL69" s="71">
        <v>1</v>
      </c>
      <c r="AN69" s="31">
        <v>541.4749912977766</v>
      </c>
      <c r="AP69" s="71">
        <v>1</v>
      </c>
      <c r="AR69" s="31">
        <v>16.669952858090305</v>
      </c>
      <c r="AT69" s="71">
        <v>1</v>
      </c>
      <c r="AV69" s="31">
        <v>0</v>
      </c>
    </row>
    <row r="70" spans="4:48" ht="8.25" customHeight="1">
      <c r="D70" s="32"/>
      <c r="E70" s="33"/>
      <c r="F70" s="17"/>
      <c r="H70" s="22"/>
      <c r="I70" s="22"/>
      <c r="J70" s="22"/>
      <c r="L70" s="22"/>
      <c r="M70" s="22"/>
      <c r="N70" s="22"/>
      <c r="P70" s="22"/>
      <c r="Q70" s="22"/>
      <c r="R70" s="22"/>
      <c r="T70" s="22"/>
      <c r="U70" s="22"/>
      <c r="V70" s="22"/>
      <c r="X70" s="22"/>
      <c r="Y70" s="22"/>
      <c r="Z70" s="22"/>
      <c r="AB70" s="22"/>
      <c r="AC70" s="22"/>
      <c r="AD70" s="22"/>
      <c r="AF70" s="22"/>
      <c r="AG70" s="22"/>
      <c r="AH70" s="22"/>
      <c r="AJ70" s="22"/>
      <c r="AK70" s="22"/>
      <c r="AL70" s="22"/>
      <c r="AN70" s="22"/>
      <c r="AO70" s="22"/>
      <c r="AP70" s="22"/>
      <c r="AR70" s="22"/>
      <c r="AS70" s="22"/>
      <c r="AT70" s="22"/>
      <c r="AV70" s="22"/>
    </row>
    <row r="71" spans="1:50" s="37" customFormat="1" ht="28.5" customHeight="1">
      <c r="A71" s="11"/>
      <c r="B71" s="11"/>
      <c r="C71" s="11"/>
      <c r="D71" s="34"/>
      <c r="E71" s="35" t="s">
        <v>142</v>
      </c>
      <c r="F71" s="36"/>
      <c r="G71" s="72"/>
      <c r="H71" s="73">
        <f>SUM(F71:G71,L71,P71,T71,X71,AB71,AF71,AJ71,AN71,AR71,AV71)</f>
        <v>3918303.836373213</v>
      </c>
      <c r="J71" s="74"/>
      <c r="K71" s="72"/>
      <c r="L71" s="73">
        <v>145484.9834344479</v>
      </c>
      <c r="N71" s="74"/>
      <c r="O71" s="72"/>
      <c r="P71" s="73">
        <v>0</v>
      </c>
      <c r="R71" s="74"/>
      <c r="S71" s="72"/>
      <c r="T71" s="73">
        <v>1357581.2229152576</v>
      </c>
      <c r="V71" s="74"/>
      <c r="W71" s="72"/>
      <c r="X71" s="73">
        <v>84082.96755095213</v>
      </c>
      <c r="Z71" s="74"/>
      <c r="AA71" s="72"/>
      <c r="AB71" s="73">
        <v>926600.1569962485</v>
      </c>
      <c r="AD71" s="74"/>
      <c r="AE71" s="72"/>
      <c r="AF71" s="73">
        <v>916549.2685928156</v>
      </c>
      <c r="AH71" s="74"/>
      <c r="AI71" s="72"/>
      <c r="AJ71" s="73">
        <v>248917.49289381428</v>
      </c>
      <c r="AL71" s="74"/>
      <c r="AM71" s="72"/>
      <c r="AN71" s="73">
        <v>104118.48481672276</v>
      </c>
      <c r="AP71" s="74"/>
      <c r="AQ71" s="72"/>
      <c r="AR71" s="73">
        <v>134969.25917295524</v>
      </c>
      <c r="AT71" s="74"/>
      <c r="AU71" s="72"/>
      <c r="AV71" s="73">
        <v>0</v>
      </c>
      <c r="AX71" s="10"/>
    </row>
    <row r="72" spans="12:48" ht="28.5" customHeight="1">
      <c r="L72" s="11"/>
      <c r="P72" s="11"/>
      <c r="T72" s="11"/>
      <c r="X72" s="11"/>
      <c r="AB72" s="11"/>
      <c r="AF72" s="11"/>
      <c r="AJ72" s="11"/>
      <c r="AN72" s="11"/>
      <c r="AR72" s="11"/>
      <c r="AV72" s="11"/>
    </row>
    <row r="73" spans="12:48" ht="28.5" customHeight="1">
      <c r="L73" s="11"/>
      <c r="P73" s="11"/>
      <c r="T73" s="11"/>
      <c r="X73" s="11"/>
      <c r="AB73" s="11"/>
      <c r="AF73" s="11"/>
      <c r="AJ73" s="11"/>
      <c r="AN73" s="11"/>
      <c r="AR73" s="11"/>
      <c r="AV73" s="11"/>
    </row>
    <row r="74" spans="12:48" ht="28.5" customHeight="1">
      <c r="L74" s="11"/>
      <c r="P74" s="11"/>
      <c r="T74" s="11"/>
      <c r="X74" s="11"/>
      <c r="AB74" s="11"/>
      <c r="AF74" s="11"/>
      <c r="AJ74" s="11"/>
      <c r="AN74" s="11"/>
      <c r="AR74" s="11"/>
      <c r="AV74" s="11"/>
    </row>
    <row r="75" spans="12:48" ht="28.5" customHeight="1">
      <c r="L75" s="11"/>
      <c r="P75" s="11"/>
      <c r="T75" s="11"/>
      <c r="X75" s="11"/>
      <c r="AB75" s="11"/>
      <c r="AF75" s="11"/>
      <c r="AJ75" s="11"/>
      <c r="AN75" s="11"/>
      <c r="AR75" s="11"/>
      <c r="AV75" s="11"/>
    </row>
    <row r="76" spans="12:48" ht="28.5" customHeight="1">
      <c r="L76" s="11"/>
      <c r="P76" s="11"/>
      <c r="T76" s="11"/>
      <c r="X76" s="11"/>
      <c r="AB76" s="11"/>
      <c r="AF76" s="11"/>
      <c r="AJ76" s="11"/>
      <c r="AN76" s="11"/>
      <c r="AR76" s="11"/>
      <c r="AV76" s="11"/>
    </row>
    <row r="77" spans="12:48" ht="28.5" customHeight="1">
      <c r="L77" s="11"/>
      <c r="P77" s="11"/>
      <c r="T77" s="11"/>
      <c r="X77" s="11"/>
      <c r="AB77" s="11"/>
      <c r="AF77" s="11"/>
      <c r="AJ77" s="11"/>
      <c r="AN77" s="11"/>
      <c r="AR77" s="11"/>
      <c r="AV77" s="11"/>
    </row>
    <row r="78" spans="12:48" ht="28.5" customHeight="1">
      <c r="L78" s="11"/>
      <c r="P78" s="11"/>
      <c r="T78" s="11"/>
      <c r="X78" s="11"/>
      <c r="AB78" s="11"/>
      <c r="AF78" s="11"/>
      <c r="AJ78" s="11"/>
      <c r="AN78" s="11"/>
      <c r="AR78" s="11"/>
      <c r="AV78" s="11"/>
    </row>
    <row r="79" spans="12:48" ht="28.5" customHeight="1">
      <c r="L79" s="11"/>
      <c r="P79" s="11"/>
      <c r="T79" s="11"/>
      <c r="X79" s="11"/>
      <c r="AB79" s="11"/>
      <c r="AF79" s="11"/>
      <c r="AJ79" s="11"/>
      <c r="AN79" s="11"/>
      <c r="AR79" s="11"/>
      <c r="AV79" s="11"/>
    </row>
    <row r="80" spans="12:48" ht="28.5" customHeight="1">
      <c r="L80" s="11"/>
      <c r="P80" s="11"/>
      <c r="T80" s="11"/>
      <c r="X80" s="11"/>
      <c r="AB80" s="11"/>
      <c r="AF80" s="11"/>
      <c r="AJ80" s="11"/>
      <c r="AN80" s="11"/>
      <c r="AR80" s="11"/>
      <c r="AV80" s="11"/>
    </row>
    <row r="81" spans="2:48" ht="18.75">
      <c r="B81" s="8" t="s">
        <v>143</v>
      </c>
      <c r="L81" s="11"/>
      <c r="P81" s="11"/>
      <c r="T81" s="11"/>
      <c r="X81" s="11"/>
      <c r="AB81" s="11"/>
      <c r="AF81" s="11"/>
      <c r="AJ81" s="11"/>
      <c r="AN81" s="11"/>
      <c r="AR81" s="11"/>
      <c r="AV81" s="11"/>
    </row>
    <row r="82" spans="2:48" s="5" customFormat="1" ht="18.75">
      <c r="B82" s="64" t="s">
        <v>137</v>
      </c>
      <c r="C82" s="65"/>
      <c r="F82" s="6"/>
      <c r="G82" s="6"/>
      <c r="H82" s="7"/>
      <c r="I82" s="6"/>
      <c r="J82" s="6"/>
      <c r="K82" s="6"/>
      <c r="L82" s="75" t="s">
        <v>144</v>
      </c>
      <c r="M82" s="76"/>
      <c r="N82" s="77"/>
      <c r="O82" s="76"/>
      <c r="P82" s="75" t="s">
        <v>145</v>
      </c>
      <c r="Q82" s="76"/>
      <c r="R82" s="77"/>
      <c r="S82" s="76"/>
      <c r="T82" s="75" t="s">
        <v>146</v>
      </c>
      <c r="U82" s="76"/>
      <c r="V82" s="77"/>
      <c r="W82" s="76"/>
      <c r="X82" s="75" t="s">
        <v>147</v>
      </c>
      <c r="Y82" s="76"/>
      <c r="Z82" s="77"/>
      <c r="AA82" s="76"/>
      <c r="AB82" s="75" t="s">
        <v>148</v>
      </c>
      <c r="AC82" s="76"/>
      <c r="AD82" s="77"/>
      <c r="AE82" s="76"/>
      <c r="AF82" s="75" t="s">
        <v>149</v>
      </c>
      <c r="AG82" s="76"/>
      <c r="AH82" s="77"/>
      <c r="AI82" s="76"/>
      <c r="AJ82" s="75" t="s">
        <v>150</v>
      </c>
      <c r="AK82" s="76"/>
      <c r="AL82" s="77"/>
      <c r="AM82" s="76"/>
      <c r="AN82" s="75" t="s">
        <v>151</v>
      </c>
      <c r="AO82" s="76"/>
      <c r="AP82" s="77"/>
      <c r="AQ82" s="76"/>
      <c r="AR82" s="75" t="s">
        <v>152</v>
      </c>
      <c r="AS82" s="76"/>
      <c r="AT82" s="77"/>
      <c r="AU82" s="76"/>
      <c r="AV82" s="75" t="s">
        <v>153</v>
      </c>
    </row>
    <row r="83" spans="2:48" s="8" customFormat="1" ht="18.75">
      <c r="B83" s="64" t="s">
        <v>138</v>
      </c>
      <c r="C83" s="66" t="s">
        <v>189</v>
      </c>
      <c r="F83" s="6"/>
      <c r="G83" s="6"/>
      <c r="H83" s="9"/>
      <c r="I83" s="6"/>
      <c r="J83" s="6"/>
      <c r="K83" s="6"/>
      <c r="L83" s="75" t="s">
        <v>154</v>
      </c>
      <c r="M83" s="76"/>
      <c r="N83" s="77"/>
      <c r="O83" s="76"/>
      <c r="P83" s="75" t="s">
        <v>155</v>
      </c>
      <c r="Q83" s="76"/>
      <c r="R83" s="77"/>
      <c r="S83" s="76"/>
      <c r="T83" s="75" t="s">
        <v>156</v>
      </c>
      <c r="U83" s="76"/>
      <c r="V83" s="77"/>
      <c r="W83" s="76"/>
      <c r="X83" s="75" t="s">
        <v>157</v>
      </c>
      <c r="Y83" s="76"/>
      <c r="Z83" s="77"/>
      <c r="AA83" s="76"/>
      <c r="AB83" s="75" t="s">
        <v>158</v>
      </c>
      <c r="AC83" s="76"/>
      <c r="AD83" s="77"/>
      <c r="AE83" s="76"/>
      <c r="AF83" s="75" t="s">
        <v>159</v>
      </c>
      <c r="AG83" s="76"/>
      <c r="AH83" s="77"/>
      <c r="AI83" s="76"/>
      <c r="AJ83" s="75" t="s">
        <v>160</v>
      </c>
      <c r="AK83" s="76"/>
      <c r="AL83" s="77"/>
      <c r="AM83" s="76"/>
      <c r="AN83" s="75" t="s">
        <v>161</v>
      </c>
      <c r="AO83" s="76"/>
      <c r="AP83" s="77"/>
      <c r="AQ83" s="76"/>
      <c r="AR83" s="75" t="s">
        <v>162</v>
      </c>
      <c r="AS83" s="76"/>
      <c r="AT83" s="77"/>
      <c r="AU83" s="76"/>
      <c r="AV83" s="75" t="s">
        <v>163</v>
      </c>
    </row>
    <row r="84" spans="2:48" s="5" customFormat="1" ht="18.75">
      <c r="B84" s="64" t="s">
        <v>139</v>
      </c>
      <c r="C84" s="66" t="s">
        <v>164</v>
      </c>
      <c r="F84" s="6"/>
      <c r="G84" s="6"/>
      <c r="H84" s="7"/>
      <c r="I84" s="6"/>
      <c r="J84" s="6"/>
      <c r="K84" s="6"/>
      <c r="L84" s="75" t="s">
        <v>165</v>
      </c>
      <c r="M84" s="76"/>
      <c r="N84" s="77"/>
      <c r="O84" s="76"/>
      <c r="P84" s="75" t="s">
        <v>166</v>
      </c>
      <c r="Q84" s="76"/>
      <c r="R84" s="77"/>
      <c r="S84" s="76"/>
      <c r="T84" s="75" t="s">
        <v>167</v>
      </c>
      <c r="U84" s="76"/>
      <c r="V84" s="77"/>
      <c r="W84" s="76"/>
      <c r="X84" s="75" t="s">
        <v>168</v>
      </c>
      <c r="Y84" s="76"/>
      <c r="Z84" s="77"/>
      <c r="AA84" s="76"/>
      <c r="AB84" s="75" t="s">
        <v>169</v>
      </c>
      <c r="AC84" s="76"/>
      <c r="AD84" s="77"/>
      <c r="AE84" s="76"/>
      <c r="AF84" s="75" t="s">
        <v>170</v>
      </c>
      <c r="AG84" s="76"/>
      <c r="AH84" s="77"/>
      <c r="AI84" s="76"/>
      <c r="AJ84" s="75" t="s">
        <v>171</v>
      </c>
      <c r="AK84" s="76"/>
      <c r="AL84" s="77"/>
      <c r="AM84" s="76"/>
      <c r="AN84" s="75" t="s">
        <v>172</v>
      </c>
      <c r="AO84" s="76"/>
      <c r="AP84" s="77"/>
      <c r="AQ84" s="76"/>
      <c r="AR84" s="75" t="s">
        <v>173</v>
      </c>
      <c r="AS84" s="76"/>
      <c r="AT84" s="77"/>
      <c r="AU84" s="76"/>
      <c r="AV84" s="75" t="s">
        <v>174</v>
      </c>
    </row>
    <row r="85" spans="2:48" s="5" customFormat="1" ht="26.25">
      <c r="B85" s="64" t="s">
        <v>140</v>
      </c>
      <c r="C85" s="66">
        <v>2000</v>
      </c>
      <c r="F85" s="6"/>
      <c r="G85" s="6"/>
      <c r="H85" s="67" t="s">
        <v>176</v>
      </c>
      <c r="I85" s="1"/>
      <c r="J85" s="1"/>
      <c r="K85" s="1"/>
      <c r="L85" s="67" t="s">
        <v>177</v>
      </c>
      <c r="M85" s="1"/>
      <c r="N85" s="1"/>
      <c r="O85" s="1"/>
      <c r="P85" s="67" t="s">
        <v>178</v>
      </c>
      <c r="Q85" s="1"/>
      <c r="R85" s="1"/>
      <c r="S85" s="1"/>
      <c r="T85" s="67" t="s">
        <v>179</v>
      </c>
      <c r="U85" s="1"/>
      <c r="V85" s="1"/>
      <c r="W85" s="1"/>
      <c r="X85" s="67" t="s">
        <v>180</v>
      </c>
      <c r="Y85" s="1"/>
      <c r="Z85" s="1"/>
      <c r="AA85" s="1"/>
      <c r="AB85" s="67" t="s">
        <v>181</v>
      </c>
      <c r="AC85" s="1"/>
      <c r="AD85" s="1"/>
      <c r="AE85" s="1"/>
      <c r="AF85" s="67" t="s">
        <v>182</v>
      </c>
      <c r="AG85" s="1"/>
      <c r="AH85" s="1"/>
      <c r="AI85" s="1"/>
      <c r="AJ85" s="67" t="s">
        <v>183</v>
      </c>
      <c r="AK85" s="1"/>
      <c r="AL85" s="1"/>
      <c r="AM85" s="1"/>
      <c r="AN85" s="67" t="s">
        <v>184</v>
      </c>
      <c r="AO85" s="1"/>
      <c r="AP85" s="1"/>
      <c r="AQ85" s="1"/>
      <c r="AR85" s="67" t="s">
        <v>185</v>
      </c>
      <c r="AS85" s="1"/>
      <c r="AT85" s="1"/>
      <c r="AU85" s="1"/>
      <c r="AV85" s="67" t="s">
        <v>186</v>
      </c>
    </row>
    <row r="87" spans="4:48" ht="12.75">
      <c r="D87" s="12"/>
      <c r="F87" s="13"/>
      <c r="H87" s="14"/>
      <c r="J87" s="13"/>
      <c r="L87" s="14"/>
      <c r="N87" s="13"/>
      <c r="P87" s="14"/>
      <c r="R87" s="13"/>
      <c r="T87" s="14"/>
      <c r="V87" s="13"/>
      <c r="X87" s="14"/>
      <c r="Z87" s="13"/>
      <c r="AB87" s="14"/>
      <c r="AD87" s="13"/>
      <c r="AF87" s="14"/>
      <c r="AH87" s="13"/>
      <c r="AJ87" s="14"/>
      <c r="AL87" s="13"/>
      <c r="AN87" s="14"/>
      <c r="AP87" s="13"/>
      <c r="AR87" s="14"/>
      <c r="AT87" s="13"/>
      <c r="AV87" s="14"/>
    </row>
    <row r="88" spans="4:48" ht="132.75" customHeight="1">
      <c r="D88" s="12"/>
      <c r="E88" s="15"/>
      <c r="H88" s="16" t="s">
        <v>175</v>
      </c>
      <c r="L88" s="16" t="s">
        <v>175</v>
      </c>
      <c r="P88" s="16" t="s">
        <v>175</v>
      </c>
      <c r="T88" s="16" t="s">
        <v>175</v>
      </c>
      <c r="X88" s="16" t="s">
        <v>175</v>
      </c>
      <c r="AB88" s="16" t="s">
        <v>175</v>
      </c>
      <c r="AF88" s="16" t="s">
        <v>175</v>
      </c>
      <c r="AJ88" s="16" t="s">
        <v>175</v>
      </c>
      <c r="AN88" s="16" t="s">
        <v>175</v>
      </c>
      <c r="AR88" s="16" t="s">
        <v>175</v>
      </c>
      <c r="AV88" s="16" t="s">
        <v>175</v>
      </c>
    </row>
    <row r="89" spans="4:48" ht="12.75">
      <c r="D89" s="68" t="s">
        <v>120</v>
      </c>
      <c r="E89" s="68" t="s">
        <v>141</v>
      </c>
      <c r="H89" s="18"/>
      <c r="L89" s="18"/>
      <c r="P89" s="18"/>
      <c r="T89" s="18"/>
      <c r="X89" s="18"/>
      <c r="AB89" s="18"/>
      <c r="AF89" s="18"/>
      <c r="AJ89" s="18"/>
      <c r="AN89" s="18"/>
      <c r="AR89" s="18"/>
      <c r="AV89" s="18"/>
    </row>
    <row r="90" spans="12:48" ht="6.75" customHeight="1">
      <c r="L90" s="11"/>
      <c r="P90" s="11"/>
      <c r="T90" s="11"/>
      <c r="X90" s="11"/>
      <c r="AB90" s="11"/>
      <c r="AF90" s="11"/>
      <c r="AJ90" s="11"/>
      <c r="AN90" s="11"/>
      <c r="AR90" s="11"/>
      <c r="AV90" s="11"/>
    </row>
    <row r="91" spans="4:48" ht="28.5" customHeight="1">
      <c r="D91" s="19" t="s">
        <v>2</v>
      </c>
      <c r="E91" s="20" t="s">
        <v>3</v>
      </c>
      <c r="F91" s="21">
        <v>1</v>
      </c>
      <c r="H91" s="23">
        <f>SUM(F91:G91,L91,P91,T91,X91,AB91,AF91,AJ91,AN91,AR91,AV91)</f>
        <v>47969.17526628851</v>
      </c>
      <c r="J91" s="69">
        <v>1</v>
      </c>
      <c r="L91" s="23">
        <v>1519.1583503202557</v>
      </c>
      <c r="N91" s="69">
        <v>1</v>
      </c>
      <c r="P91" s="23">
        <v>0</v>
      </c>
      <c r="R91" s="69">
        <v>1</v>
      </c>
      <c r="T91" s="23">
        <v>17364.946302326</v>
      </c>
      <c r="V91" s="69">
        <v>1</v>
      </c>
      <c r="X91" s="23">
        <v>705.2818374156025</v>
      </c>
      <c r="Z91" s="69">
        <v>1</v>
      </c>
      <c r="AB91" s="23">
        <v>13391.18060805963</v>
      </c>
      <c r="AD91" s="69">
        <v>1</v>
      </c>
      <c r="AF91" s="23">
        <v>9393.7664842358</v>
      </c>
      <c r="AH91" s="69">
        <v>1</v>
      </c>
      <c r="AJ91" s="23">
        <v>2350.235803094672</v>
      </c>
      <c r="AL91" s="69">
        <v>1</v>
      </c>
      <c r="AN91" s="23">
        <v>2193.755356244521</v>
      </c>
      <c r="AP91" s="69">
        <v>1</v>
      </c>
      <c r="AR91" s="23">
        <v>1049.850524592037</v>
      </c>
      <c r="AT91" s="69">
        <v>1</v>
      </c>
      <c r="AV91" s="23">
        <v>0</v>
      </c>
    </row>
    <row r="92" spans="4:48" ht="28.5" customHeight="1">
      <c r="D92" s="24" t="s">
        <v>4</v>
      </c>
      <c r="E92" s="25" t="s">
        <v>5</v>
      </c>
      <c r="F92" s="26">
        <v>2</v>
      </c>
      <c r="H92" s="27">
        <f aca="true" t="shared" si="1" ref="H92:H149">SUM(F92:G92,L92,P92,T92,X92,AB92,AF92,AJ92,AN92,AR92,AV92)</f>
        <v>4184.214953707506</v>
      </c>
      <c r="J92" s="70">
        <v>2</v>
      </c>
      <c r="L92" s="27">
        <v>461.9634628203766</v>
      </c>
      <c r="N92" s="70">
        <v>1</v>
      </c>
      <c r="P92" s="27">
        <v>0</v>
      </c>
      <c r="R92" s="70">
        <v>1</v>
      </c>
      <c r="T92" s="27">
        <v>607.1345050279732</v>
      </c>
      <c r="V92" s="70">
        <v>1</v>
      </c>
      <c r="X92" s="27">
        <v>108.27954028257122</v>
      </c>
      <c r="Z92" s="70">
        <v>1</v>
      </c>
      <c r="AB92" s="27">
        <v>1947.7294095038076</v>
      </c>
      <c r="AD92" s="70">
        <v>1</v>
      </c>
      <c r="AF92" s="27">
        <v>141.37753396896758</v>
      </c>
      <c r="AH92" s="70">
        <v>1</v>
      </c>
      <c r="AJ92" s="27">
        <v>145.18455002533423</v>
      </c>
      <c r="AL92" s="70">
        <v>1</v>
      </c>
      <c r="AN92" s="27">
        <v>76.48498134518917</v>
      </c>
      <c r="AP92" s="70">
        <v>1</v>
      </c>
      <c r="AR92" s="27">
        <v>694.0609707332865</v>
      </c>
      <c r="AT92" s="70">
        <v>1</v>
      </c>
      <c r="AV92" s="27">
        <v>0</v>
      </c>
    </row>
    <row r="93" spans="4:48" ht="28.5" customHeight="1">
      <c r="D93" s="24" t="s">
        <v>6</v>
      </c>
      <c r="E93" s="25" t="s">
        <v>7</v>
      </c>
      <c r="F93" s="26">
        <v>3</v>
      </c>
      <c r="H93" s="27">
        <f t="shared" si="1"/>
        <v>4006.880388138052</v>
      </c>
      <c r="J93" s="70">
        <v>3</v>
      </c>
      <c r="L93" s="27">
        <v>22.14064205736588</v>
      </c>
      <c r="N93" s="70">
        <v>1</v>
      </c>
      <c r="P93" s="27">
        <v>0</v>
      </c>
      <c r="R93" s="70">
        <v>1</v>
      </c>
      <c r="T93" s="27">
        <v>257.24513842666715</v>
      </c>
      <c r="V93" s="70">
        <v>1</v>
      </c>
      <c r="X93" s="27">
        <v>14.270675115637836</v>
      </c>
      <c r="Z93" s="70">
        <v>1</v>
      </c>
      <c r="AB93" s="27">
        <v>1319.8921898796766</v>
      </c>
      <c r="AD93" s="70">
        <v>1</v>
      </c>
      <c r="AF93" s="27">
        <v>1715.7324801444122</v>
      </c>
      <c r="AH93" s="70">
        <v>1</v>
      </c>
      <c r="AJ93" s="27">
        <v>159.80044432318664</v>
      </c>
      <c r="AL93" s="70">
        <v>1</v>
      </c>
      <c r="AN93" s="27">
        <v>478.14402069696075</v>
      </c>
      <c r="AP93" s="70">
        <v>1</v>
      </c>
      <c r="AR93" s="27">
        <v>36.65479749414476</v>
      </c>
      <c r="AT93" s="70">
        <v>1</v>
      </c>
      <c r="AV93" s="27">
        <v>0</v>
      </c>
    </row>
    <row r="94" spans="4:48" ht="28.5" customHeight="1">
      <c r="D94" s="24" t="s">
        <v>8</v>
      </c>
      <c r="E94" s="25" t="s">
        <v>9</v>
      </c>
      <c r="F94" s="26">
        <v>4</v>
      </c>
      <c r="H94" s="27">
        <f t="shared" si="1"/>
        <v>141.5179032667851</v>
      </c>
      <c r="J94" s="70">
        <v>4</v>
      </c>
      <c r="L94" s="27">
        <v>-6.820531151278608</v>
      </c>
      <c r="N94" s="70">
        <v>1</v>
      </c>
      <c r="P94" s="27">
        <v>0</v>
      </c>
      <c r="R94" s="70">
        <v>1</v>
      </c>
      <c r="T94" s="27">
        <v>152.0084908884851</v>
      </c>
      <c r="V94" s="70">
        <v>1</v>
      </c>
      <c r="X94" s="27">
        <v>-5.327757825945592</v>
      </c>
      <c r="Z94" s="70">
        <v>1</v>
      </c>
      <c r="AB94" s="27">
        <v>19.28771417085418</v>
      </c>
      <c r="AD94" s="70">
        <v>1</v>
      </c>
      <c r="AF94" s="27">
        <v>-3.7103500245866567</v>
      </c>
      <c r="AH94" s="70">
        <v>1</v>
      </c>
      <c r="AJ94" s="27">
        <v>0</v>
      </c>
      <c r="AL94" s="70">
        <v>1</v>
      </c>
      <c r="AN94" s="27">
        <v>-17.06279739477631</v>
      </c>
      <c r="AP94" s="70">
        <v>1</v>
      </c>
      <c r="AR94" s="27">
        <v>-0.8568653959670202</v>
      </c>
      <c r="AT94" s="70">
        <v>1</v>
      </c>
      <c r="AV94" s="27">
        <v>0</v>
      </c>
    </row>
    <row r="95" spans="4:48" ht="28.5" customHeight="1">
      <c r="D95" s="24" t="s">
        <v>10</v>
      </c>
      <c r="E95" s="25" t="s">
        <v>11</v>
      </c>
      <c r="F95" s="26">
        <v>5</v>
      </c>
      <c r="H95" s="27">
        <f t="shared" si="1"/>
        <v>5205.404374918251</v>
      </c>
      <c r="J95" s="70">
        <v>5</v>
      </c>
      <c r="L95" s="27">
        <v>7.834916095873866</v>
      </c>
      <c r="N95" s="70">
        <v>1</v>
      </c>
      <c r="P95" s="27">
        <v>0</v>
      </c>
      <c r="R95" s="70">
        <v>1</v>
      </c>
      <c r="T95" s="27">
        <v>4127.61517566425</v>
      </c>
      <c r="V95" s="70">
        <v>1</v>
      </c>
      <c r="X95" s="27">
        <v>76.3397188451688</v>
      </c>
      <c r="Z95" s="70">
        <v>1</v>
      </c>
      <c r="AB95" s="27">
        <v>-209.30964861911204</v>
      </c>
      <c r="AD95" s="70">
        <v>1</v>
      </c>
      <c r="AF95" s="27">
        <v>852.2448362698955</v>
      </c>
      <c r="AH95" s="70">
        <v>1</v>
      </c>
      <c r="AJ95" s="27">
        <v>290.36910005066846</v>
      </c>
      <c r="AL95" s="70">
        <v>1</v>
      </c>
      <c r="AN95" s="27">
        <v>29.12827840140229</v>
      </c>
      <c r="AP95" s="70">
        <v>1</v>
      </c>
      <c r="AR95" s="27">
        <v>26.181998210103398</v>
      </c>
      <c r="AT95" s="70">
        <v>1</v>
      </c>
      <c r="AV95" s="27">
        <v>0</v>
      </c>
    </row>
    <row r="96" spans="4:48" ht="28.5" customHeight="1">
      <c r="D96" s="24" t="s">
        <v>12</v>
      </c>
      <c r="E96" s="25" t="s">
        <v>13</v>
      </c>
      <c r="F96" s="26">
        <v>6</v>
      </c>
      <c r="H96" s="27">
        <f t="shared" si="1"/>
        <v>5.671428086967514</v>
      </c>
      <c r="J96" s="70">
        <v>6</v>
      </c>
      <c r="L96" s="27">
        <v>0</v>
      </c>
      <c r="N96" s="70">
        <v>1</v>
      </c>
      <c r="P96" s="27">
        <v>0</v>
      </c>
      <c r="R96" s="70">
        <v>1</v>
      </c>
      <c r="T96" s="27">
        <v>0</v>
      </c>
      <c r="V96" s="70">
        <v>1</v>
      </c>
      <c r="X96" s="27">
        <v>3.5740282610008576E-05</v>
      </c>
      <c r="Z96" s="70">
        <v>1</v>
      </c>
      <c r="AB96" s="27">
        <v>0</v>
      </c>
      <c r="AD96" s="70">
        <v>1</v>
      </c>
      <c r="AF96" s="27">
        <v>0</v>
      </c>
      <c r="AH96" s="70">
        <v>1</v>
      </c>
      <c r="AJ96" s="27">
        <v>0</v>
      </c>
      <c r="AL96" s="70">
        <v>1</v>
      </c>
      <c r="AN96" s="27">
        <v>-0.3286076533150961</v>
      </c>
      <c r="AP96" s="70">
        <v>1</v>
      </c>
      <c r="AR96" s="27">
        <v>0</v>
      </c>
      <c r="AT96" s="70">
        <v>1</v>
      </c>
      <c r="AV96" s="27">
        <v>0</v>
      </c>
    </row>
    <row r="97" spans="4:48" ht="28.5" customHeight="1">
      <c r="D97" s="24" t="s">
        <v>14</v>
      </c>
      <c r="E97" s="25" t="s">
        <v>15</v>
      </c>
      <c r="F97" s="26">
        <v>7</v>
      </c>
      <c r="H97" s="27">
        <f t="shared" si="1"/>
        <v>-5.690026494853491</v>
      </c>
      <c r="J97" s="70">
        <v>7</v>
      </c>
      <c r="L97" s="27">
        <v>0</v>
      </c>
      <c r="N97" s="70">
        <v>1</v>
      </c>
      <c r="P97" s="27">
        <v>0</v>
      </c>
      <c r="R97" s="70">
        <v>1</v>
      </c>
      <c r="T97" s="27">
        <v>3.5978341038694706</v>
      </c>
      <c r="V97" s="70">
        <v>1</v>
      </c>
      <c r="X97" s="27">
        <v>0.0073238955760658725</v>
      </c>
      <c r="Z97" s="70">
        <v>1</v>
      </c>
      <c r="AB97" s="27">
        <v>8.335339989256674</v>
      </c>
      <c r="AD97" s="70">
        <v>1</v>
      </c>
      <c r="AF97" s="27">
        <v>-50.279180955665254</v>
      </c>
      <c r="AH97" s="70">
        <v>1</v>
      </c>
      <c r="AJ97" s="27">
        <v>0</v>
      </c>
      <c r="AL97" s="70">
        <v>1</v>
      </c>
      <c r="AN97" s="27">
        <v>-1.866243465053659</v>
      </c>
      <c r="AP97" s="70">
        <v>1</v>
      </c>
      <c r="AR97" s="27">
        <v>27.514899937163207</v>
      </c>
      <c r="AT97" s="70">
        <v>1</v>
      </c>
      <c r="AV97" s="27">
        <v>0</v>
      </c>
    </row>
    <row r="98" spans="4:48" ht="28.5" customHeight="1">
      <c r="D98" s="24" t="s">
        <v>16</v>
      </c>
      <c r="E98" s="25" t="s">
        <v>17</v>
      </c>
      <c r="F98" s="26">
        <v>8</v>
      </c>
      <c r="H98" s="27">
        <f t="shared" si="1"/>
        <v>387.76778965093456</v>
      </c>
      <c r="J98" s="70">
        <v>8</v>
      </c>
      <c r="L98" s="27">
        <v>83.89349924162649</v>
      </c>
      <c r="N98" s="70">
        <v>1</v>
      </c>
      <c r="P98" s="27">
        <v>0</v>
      </c>
      <c r="R98" s="70">
        <v>1</v>
      </c>
      <c r="T98" s="27">
        <v>90.84531112270415</v>
      </c>
      <c r="V98" s="70">
        <v>1</v>
      </c>
      <c r="X98" s="27">
        <v>8.102766466379357</v>
      </c>
      <c r="Z98" s="70">
        <v>1</v>
      </c>
      <c r="AB98" s="27">
        <v>74.8503700942999</v>
      </c>
      <c r="AD98" s="70">
        <v>1</v>
      </c>
      <c r="AF98" s="27">
        <v>-10.04753420312623</v>
      </c>
      <c r="AH98" s="70">
        <v>1</v>
      </c>
      <c r="AJ98" s="27">
        <v>121.79911914877032</v>
      </c>
      <c r="AL98" s="70">
        <v>1</v>
      </c>
      <c r="AN98" s="27">
        <v>10.324257780280579</v>
      </c>
      <c r="AP98" s="70">
        <v>1</v>
      </c>
      <c r="AR98" s="27">
        <v>0</v>
      </c>
      <c r="AT98" s="70">
        <v>1</v>
      </c>
      <c r="AV98" s="27">
        <v>0</v>
      </c>
    </row>
    <row r="99" spans="4:48" ht="28.5" customHeight="1">
      <c r="D99" s="24" t="s">
        <v>18</v>
      </c>
      <c r="E99" s="25" t="s">
        <v>19</v>
      </c>
      <c r="F99" s="26">
        <v>9</v>
      </c>
      <c r="H99" s="27">
        <f t="shared" si="1"/>
        <v>238789.14692673046</v>
      </c>
      <c r="J99" s="70">
        <v>9</v>
      </c>
      <c r="L99" s="27">
        <v>7120.299291862701</v>
      </c>
      <c r="N99" s="70">
        <v>1</v>
      </c>
      <c r="P99" s="27">
        <v>0</v>
      </c>
      <c r="R99" s="70">
        <v>1</v>
      </c>
      <c r="T99" s="27">
        <v>81010.63159977693</v>
      </c>
      <c r="V99" s="70">
        <v>1</v>
      </c>
      <c r="X99" s="27">
        <v>3877.376874622404</v>
      </c>
      <c r="Z99" s="70">
        <v>1</v>
      </c>
      <c r="AB99" s="27">
        <v>67165.32911803477</v>
      </c>
      <c r="AD99" s="70">
        <v>1</v>
      </c>
      <c r="AF99" s="27">
        <v>51045.803557934036</v>
      </c>
      <c r="AH99" s="70">
        <v>1</v>
      </c>
      <c r="AJ99" s="27">
        <v>11859.336633277466</v>
      </c>
      <c r="AL99" s="70">
        <v>1</v>
      </c>
      <c r="AN99" s="27">
        <v>9443.339118316597</v>
      </c>
      <c r="AP99" s="70">
        <v>1</v>
      </c>
      <c r="AR99" s="27">
        <v>7258.030732905536</v>
      </c>
      <c r="AT99" s="70">
        <v>1</v>
      </c>
      <c r="AV99" s="27">
        <v>0</v>
      </c>
    </row>
    <row r="100" spans="4:48" ht="28.5" customHeight="1">
      <c r="D100" s="24" t="s">
        <v>20</v>
      </c>
      <c r="E100" s="25" t="s">
        <v>21</v>
      </c>
      <c r="F100" s="26">
        <v>10</v>
      </c>
      <c r="H100" s="27">
        <f t="shared" si="1"/>
        <v>9365.76264964177</v>
      </c>
      <c r="J100" s="70">
        <v>10</v>
      </c>
      <c r="L100" s="27">
        <v>270.1268464221194</v>
      </c>
      <c r="N100" s="70">
        <v>1</v>
      </c>
      <c r="P100" s="27">
        <v>0</v>
      </c>
      <c r="R100" s="70">
        <v>1</v>
      </c>
      <c r="T100" s="27">
        <v>3596.9346453435032</v>
      </c>
      <c r="V100" s="70">
        <v>1</v>
      </c>
      <c r="X100" s="27">
        <v>164.4213777456695</v>
      </c>
      <c r="Z100" s="70">
        <v>1</v>
      </c>
      <c r="AB100" s="27">
        <v>1999.107019917783</v>
      </c>
      <c r="AD100" s="70">
        <v>1</v>
      </c>
      <c r="AF100" s="27">
        <v>2292.2108194062166</v>
      </c>
      <c r="AH100" s="70">
        <v>1</v>
      </c>
      <c r="AJ100" s="27">
        <v>746.3850021436645</v>
      </c>
      <c r="AL100" s="70">
        <v>1</v>
      </c>
      <c r="AN100" s="27">
        <v>286.57693866281494</v>
      </c>
      <c r="AP100" s="70">
        <v>1</v>
      </c>
      <c r="AR100" s="27">
        <v>0</v>
      </c>
      <c r="AT100" s="70">
        <v>1</v>
      </c>
      <c r="AV100" s="27">
        <v>0</v>
      </c>
    </row>
    <row r="101" spans="4:48" ht="28.5" customHeight="1">
      <c r="D101" s="24" t="s">
        <v>22</v>
      </c>
      <c r="E101" s="25" t="s">
        <v>23</v>
      </c>
      <c r="F101" s="26">
        <v>11</v>
      </c>
      <c r="H101" s="27">
        <f t="shared" si="1"/>
        <v>26559.32590666874</v>
      </c>
      <c r="J101" s="70">
        <v>11</v>
      </c>
      <c r="L101" s="27">
        <v>1121.7687009110143</v>
      </c>
      <c r="N101" s="70">
        <v>1</v>
      </c>
      <c r="P101" s="27">
        <v>0</v>
      </c>
      <c r="R101" s="70">
        <v>1</v>
      </c>
      <c r="T101" s="27">
        <v>8064.545143823419</v>
      </c>
      <c r="V101" s="70">
        <v>1</v>
      </c>
      <c r="X101" s="27">
        <v>451.34271576843014</v>
      </c>
      <c r="Z101" s="70">
        <v>1</v>
      </c>
      <c r="AB101" s="27">
        <v>4626.833757193745</v>
      </c>
      <c r="AD101" s="70">
        <v>1</v>
      </c>
      <c r="AF101" s="27">
        <v>9059.215525994803</v>
      </c>
      <c r="AH101" s="70">
        <v>1</v>
      </c>
      <c r="AJ101" s="27">
        <v>1812.3708929337022</v>
      </c>
      <c r="AL101" s="70">
        <v>1</v>
      </c>
      <c r="AN101" s="27">
        <v>808.6351022179646</v>
      </c>
      <c r="AP101" s="70">
        <v>1</v>
      </c>
      <c r="AR101" s="27">
        <v>603.6140678256565</v>
      </c>
      <c r="AT101" s="70">
        <v>1</v>
      </c>
      <c r="AV101" s="27">
        <v>0</v>
      </c>
    </row>
    <row r="102" spans="4:48" ht="28.5" customHeight="1">
      <c r="D102" s="24" t="s">
        <v>24</v>
      </c>
      <c r="E102" s="25" t="s">
        <v>25</v>
      </c>
      <c r="F102" s="26">
        <v>12</v>
      </c>
      <c r="H102" s="27">
        <f t="shared" si="1"/>
        <v>62010.766541711426</v>
      </c>
      <c r="J102" s="70">
        <v>12</v>
      </c>
      <c r="L102" s="27">
        <v>2208.4628686806236</v>
      </c>
      <c r="N102" s="70">
        <v>1</v>
      </c>
      <c r="P102" s="27">
        <v>0</v>
      </c>
      <c r="R102" s="70">
        <v>1</v>
      </c>
      <c r="T102" s="27">
        <v>17987.371602295418</v>
      </c>
      <c r="V102" s="70">
        <v>1</v>
      </c>
      <c r="X102" s="27">
        <v>814.3558101273777</v>
      </c>
      <c r="Z102" s="70">
        <v>1</v>
      </c>
      <c r="AB102" s="27">
        <v>12738.265276589178</v>
      </c>
      <c r="AD102" s="70">
        <v>1</v>
      </c>
      <c r="AF102" s="27">
        <v>22352.453450327503</v>
      </c>
      <c r="AH102" s="70">
        <v>1</v>
      </c>
      <c r="AJ102" s="27">
        <v>2612.3475075028255</v>
      </c>
      <c r="AL102" s="70">
        <v>1</v>
      </c>
      <c r="AN102" s="27">
        <v>2045.5305909580022</v>
      </c>
      <c r="AP102" s="70">
        <v>1</v>
      </c>
      <c r="AR102" s="27">
        <v>1239.9794352304968</v>
      </c>
      <c r="AT102" s="70">
        <v>1</v>
      </c>
      <c r="AV102" s="27">
        <v>0</v>
      </c>
    </row>
    <row r="103" spans="4:48" ht="28.5" customHeight="1">
      <c r="D103" s="24" t="s">
        <v>26</v>
      </c>
      <c r="E103" s="25" t="s">
        <v>27</v>
      </c>
      <c r="F103" s="26">
        <v>13</v>
      </c>
      <c r="H103" s="27">
        <f t="shared" si="1"/>
        <v>20573.16983651071</v>
      </c>
      <c r="J103" s="70">
        <v>13</v>
      </c>
      <c r="L103" s="27">
        <v>690.5671860961637</v>
      </c>
      <c r="N103" s="70">
        <v>1</v>
      </c>
      <c r="P103" s="27">
        <v>0</v>
      </c>
      <c r="R103" s="70">
        <v>1</v>
      </c>
      <c r="T103" s="27">
        <v>5471.406213459498</v>
      </c>
      <c r="V103" s="70">
        <v>1</v>
      </c>
      <c r="X103" s="27">
        <v>306.3688464837743</v>
      </c>
      <c r="Z103" s="70">
        <v>1</v>
      </c>
      <c r="AB103" s="27">
        <v>4376.756128004111</v>
      </c>
      <c r="AD103" s="70">
        <v>1</v>
      </c>
      <c r="AF103" s="27">
        <v>7598.383879668005</v>
      </c>
      <c r="AH103" s="70">
        <v>1</v>
      </c>
      <c r="AJ103" s="27">
        <v>1083.5249639474607</v>
      </c>
      <c r="AL103" s="70">
        <v>1</v>
      </c>
      <c r="AN103" s="27">
        <v>622.7240941834951</v>
      </c>
      <c r="AP103" s="70">
        <v>1</v>
      </c>
      <c r="AR103" s="27">
        <v>410.4385246682027</v>
      </c>
      <c r="AT103" s="70">
        <v>1</v>
      </c>
      <c r="AV103" s="27">
        <v>0</v>
      </c>
    </row>
    <row r="104" spans="4:48" ht="28.5" customHeight="1">
      <c r="D104" s="24" t="s">
        <v>28</v>
      </c>
      <c r="E104" s="25" t="s">
        <v>29</v>
      </c>
      <c r="F104" s="26">
        <v>14</v>
      </c>
      <c r="H104" s="27">
        <f t="shared" si="1"/>
        <v>8527.235598824947</v>
      </c>
      <c r="J104" s="70">
        <v>14</v>
      </c>
      <c r="L104" s="27">
        <v>631.5154911072252</v>
      </c>
      <c r="N104" s="70">
        <v>1</v>
      </c>
      <c r="P104" s="27">
        <v>0</v>
      </c>
      <c r="R104" s="70">
        <v>1</v>
      </c>
      <c r="T104" s="27">
        <v>4310.205256435625</v>
      </c>
      <c r="V104" s="70">
        <v>1</v>
      </c>
      <c r="X104" s="27">
        <v>187.75247007524052</v>
      </c>
      <c r="Z104" s="70">
        <v>1</v>
      </c>
      <c r="AB104" s="27">
        <v>1007.6317855754595</v>
      </c>
      <c r="AD104" s="70">
        <v>1</v>
      </c>
      <c r="AF104" s="27">
        <v>1492.563334589275</v>
      </c>
      <c r="AH104" s="70">
        <v>1</v>
      </c>
      <c r="AJ104" s="27">
        <v>648.9457068246481</v>
      </c>
      <c r="AL104" s="70">
        <v>1</v>
      </c>
      <c r="AN104" s="27">
        <v>99.04640712224915</v>
      </c>
      <c r="AP104" s="70">
        <v>1</v>
      </c>
      <c r="AR104" s="27">
        <v>135.57514709522633</v>
      </c>
      <c r="AT104" s="70">
        <v>1</v>
      </c>
      <c r="AV104" s="27">
        <v>0</v>
      </c>
    </row>
    <row r="105" spans="4:48" ht="28.5" customHeight="1">
      <c r="D105" s="24" t="s">
        <v>30</v>
      </c>
      <c r="E105" s="25" t="s">
        <v>31</v>
      </c>
      <c r="F105" s="26">
        <v>15</v>
      </c>
      <c r="H105" s="27">
        <f t="shared" si="1"/>
        <v>9485.504179578573</v>
      </c>
      <c r="J105" s="70">
        <v>15</v>
      </c>
      <c r="L105" s="27">
        <v>286.39081836713007</v>
      </c>
      <c r="N105" s="70">
        <v>1</v>
      </c>
      <c r="P105" s="27">
        <v>0</v>
      </c>
      <c r="R105" s="70">
        <v>1</v>
      </c>
      <c r="T105" s="27">
        <v>2907.9494144524997</v>
      </c>
      <c r="V105" s="70">
        <v>1</v>
      </c>
      <c r="X105" s="27">
        <v>99.28737168746761</v>
      </c>
      <c r="Z105" s="70">
        <v>1</v>
      </c>
      <c r="AB105" s="27">
        <v>2509.3637353501254</v>
      </c>
      <c r="AD105" s="70">
        <v>1</v>
      </c>
      <c r="AF105" s="27">
        <v>2821.8350799438867</v>
      </c>
      <c r="AH105" s="70">
        <v>1</v>
      </c>
      <c r="AJ105" s="27">
        <v>455.04150913980584</v>
      </c>
      <c r="AL105" s="70">
        <v>1</v>
      </c>
      <c r="AN105" s="27">
        <v>81.59346449221881</v>
      </c>
      <c r="AP105" s="70">
        <v>1</v>
      </c>
      <c r="AR105" s="27">
        <v>309.04278614543864</v>
      </c>
      <c r="AT105" s="70">
        <v>1</v>
      </c>
      <c r="AV105" s="27">
        <v>0</v>
      </c>
    </row>
    <row r="106" spans="4:48" ht="28.5" customHeight="1">
      <c r="D106" s="24" t="s">
        <v>32</v>
      </c>
      <c r="E106" s="25" t="s">
        <v>33</v>
      </c>
      <c r="F106" s="26">
        <v>16</v>
      </c>
      <c r="H106" s="27">
        <f t="shared" si="1"/>
        <v>39660.58240600411</v>
      </c>
      <c r="J106" s="70">
        <v>16</v>
      </c>
      <c r="L106" s="27">
        <v>1091.5429278047743</v>
      </c>
      <c r="N106" s="70">
        <v>1</v>
      </c>
      <c r="P106" s="27">
        <v>0</v>
      </c>
      <c r="R106" s="70">
        <v>1</v>
      </c>
      <c r="T106" s="27">
        <v>17762.506970803573</v>
      </c>
      <c r="V106" s="70">
        <v>1</v>
      </c>
      <c r="X106" s="27">
        <v>866.0057938396674</v>
      </c>
      <c r="Z106" s="70">
        <v>1</v>
      </c>
      <c r="AB106" s="27">
        <v>7287.351723641001</v>
      </c>
      <c r="AD106" s="70">
        <v>1</v>
      </c>
      <c r="AF106" s="27">
        <v>7666.670924096413</v>
      </c>
      <c r="AH106" s="70">
        <v>1</v>
      </c>
      <c r="AJ106" s="27">
        <v>3321.7055774252644</v>
      </c>
      <c r="AL106" s="70">
        <v>1</v>
      </c>
      <c r="AN106" s="27">
        <v>580.8585832198594</v>
      </c>
      <c r="AP106" s="70">
        <v>1</v>
      </c>
      <c r="AR106" s="27">
        <v>1067.939905173563</v>
      </c>
      <c r="AT106" s="70">
        <v>1</v>
      </c>
      <c r="AV106" s="27">
        <v>0</v>
      </c>
    </row>
    <row r="107" spans="4:48" ht="28.5" customHeight="1">
      <c r="D107" s="24" t="s">
        <v>34</v>
      </c>
      <c r="E107" s="25" t="s">
        <v>35</v>
      </c>
      <c r="F107" s="26">
        <v>17</v>
      </c>
      <c r="H107" s="27">
        <f t="shared" si="1"/>
        <v>49869.16002557379</v>
      </c>
      <c r="J107" s="70">
        <v>17</v>
      </c>
      <c r="L107" s="27">
        <v>1279.030247992967</v>
      </c>
      <c r="N107" s="70">
        <v>1</v>
      </c>
      <c r="P107" s="27">
        <v>0</v>
      </c>
      <c r="R107" s="70">
        <v>1</v>
      </c>
      <c r="T107" s="27">
        <v>14629.692924859237</v>
      </c>
      <c r="V107" s="70">
        <v>1</v>
      </c>
      <c r="X107" s="27">
        <v>852.6732807055233</v>
      </c>
      <c r="Z107" s="70">
        <v>1</v>
      </c>
      <c r="AB107" s="27">
        <v>12857.195147496872</v>
      </c>
      <c r="AD107" s="70">
        <v>1</v>
      </c>
      <c r="AF107" s="27">
        <v>16270.196714541464</v>
      </c>
      <c r="AH107" s="70">
        <v>1</v>
      </c>
      <c r="AJ107" s="27">
        <v>2145.6132829247376</v>
      </c>
      <c r="AL107" s="70">
        <v>1</v>
      </c>
      <c r="AN107" s="27">
        <v>686.5056898440887</v>
      </c>
      <c r="AP107" s="70">
        <v>1</v>
      </c>
      <c r="AR107" s="27">
        <v>1131.252737208904</v>
      </c>
      <c r="AT107" s="70">
        <v>1</v>
      </c>
      <c r="AV107" s="27">
        <v>0</v>
      </c>
    </row>
    <row r="108" spans="4:48" ht="28.5" customHeight="1">
      <c r="D108" s="24" t="s">
        <v>36</v>
      </c>
      <c r="E108" s="25" t="s">
        <v>37</v>
      </c>
      <c r="F108" s="26">
        <v>18</v>
      </c>
      <c r="H108" s="27">
        <f t="shared" si="1"/>
        <v>69077.34674672913</v>
      </c>
      <c r="J108" s="70">
        <v>18</v>
      </c>
      <c r="L108" s="27">
        <v>1793.969723024606</v>
      </c>
      <c r="N108" s="70">
        <v>1</v>
      </c>
      <c r="P108" s="27">
        <v>0</v>
      </c>
      <c r="R108" s="70">
        <v>1</v>
      </c>
      <c r="T108" s="27">
        <v>18390.3290219288</v>
      </c>
      <c r="V108" s="70">
        <v>1</v>
      </c>
      <c r="X108" s="27">
        <v>821.138766532448</v>
      </c>
      <c r="Z108" s="70">
        <v>1</v>
      </c>
      <c r="AB108" s="27">
        <v>24286.485224772252</v>
      </c>
      <c r="AD108" s="70">
        <v>1</v>
      </c>
      <c r="AF108" s="27">
        <v>16598.71915226059</v>
      </c>
      <c r="AH108" s="70">
        <v>1</v>
      </c>
      <c r="AJ108" s="27">
        <v>3358.73250964649</v>
      </c>
      <c r="AL108" s="70">
        <v>1</v>
      </c>
      <c r="AN108" s="27">
        <v>1923.345161177016</v>
      </c>
      <c r="AP108" s="70">
        <v>1</v>
      </c>
      <c r="AR108" s="27">
        <v>1886.6271873869414</v>
      </c>
      <c r="AT108" s="70">
        <v>1</v>
      </c>
      <c r="AV108" s="27">
        <v>0</v>
      </c>
    </row>
    <row r="109" spans="4:48" ht="28.5" customHeight="1">
      <c r="D109" s="24" t="s">
        <v>38</v>
      </c>
      <c r="E109" s="25" t="s">
        <v>39</v>
      </c>
      <c r="F109" s="26">
        <v>19</v>
      </c>
      <c r="H109" s="27">
        <f t="shared" si="1"/>
        <v>13020.977263067227</v>
      </c>
      <c r="J109" s="70">
        <v>19</v>
      </c>
      <c r="L109" s="27">
        <v>538.7726908251296</v>
      </c>
      <c r="N109" s="70">
        <v>1</v>
      </c>
      <c r="P109" s="27">
        <v>0</v>
      </c>
      <c r="R109" s="70">
        <v>1</v>
      </c>
      <c r="T109" s="27">
        <v>4717.659968698843</v>
      </c>
      <c r="V109" s="70">
        <v>1</v>
      </c>
      <c r="X109" s="27">
        <v>171.5209275412815</v>
      </c>
      <c r="Z109" s="70">
        <v>1</v>
      </c>
      <c r="AB109" s="27">
        <v>3222.1104791106786</v>
      </c>
      <c r="AD109" s="70">
        <v>1</v>
      </c>
      <c r="AF109" s="27">
        <v>2785.297817854383</v>
      </c>
      <c r="AH109" s="70">
        <v>1</v>
      </c>
      <c r="AJ109" s="27">
        <v>644.0737420586973</v>
      </c>
      <c r="AL109" s="70">
        <v>1</v>
      </c>
      <c r="AN109" s="27">
        <v>657.4846078257475</v>
      </c>
      <c r="AP109" s="70">
        <v>1</v>
      </c>
      <c r="AR109" s="27">
        <v>265.0570291524649</v>
      </c>
      <c r="AT109" s="70">
        <v>1</v>
      </c>
      <c r="AV109" s="27">
        <v>0</v>
      </c>
    </row>
    <row r="110" spans="4:48" ht="28.5" customHeight="1">
      <c r="D110" s="24" t="s">
        <v>40</v>
      </c>
      <c r="E110" s="25" t="s">
        <v>41</v>
      </c>
      <c r="F110" s="26">
        <v>20</v>
      </c>
      <c r="H110" s="27">
        <f t="shared" si="1"/>
        <v>9431.820497243589</v>
      </c>
      <c r="J110" s="70">
        <v>20</v>
      </c>
      <c r="L110" s="27">
        <v>814.8428669416777</v>
      </c>
      <c r="N110" s="70">
        <v>1</v>
      </c>
      <c r="P110" s="27">
        <v>0</v>
      </c>
      <c r="R110" s="70">
        <v>1</v>
      </c>
      <c r="T110" s="27">
        <v>3702.171292881685</v>
      </c>
      <c r="V110" s="70">
        <v>1</v>
      </c>
      <c r="X110" s="27">
        <v>124.60780038682213</v>
      </c>
      <c r="Z110" s="70">
        <v>1</v>
      </c>
      <c r="AB110" s="27">
        <v>1927.8567355789696</v>
      </c>
      <c r="AD110" s="70">
        <v>1</v>
      </c>
      <c r="AF110" s="27">
        <v>2038.8543682293562</v>
      </c>
      <c r="AH110" s="70">
        <v>1</v>
      </c>
      <c r="AJ110" s="27">
        <v>456.01590209299604</v>
      </c>
      <c r="AL110" s="70">
        <v>1</v>
      </c>
      <c r="AN110" s="27">
        <v>175.62241560758252</v>
      </c>
      <c r="AP110" s="70">
        <v>1</v>
      </c>
      <c r="AR110" s="27">
        <v>171.84911552449685</v>
      </c>
      <c r="AT110" s="70">
        <v>1</v>
      </c>
      <c r="AV110" s="27">
        <v>0</v>
      </c>
    </row>
    <row r="111" spans="4:48" ht="28.5" customHeight="1">
      <c r="D111" s="24" t="s">
        <v>42</v>
      </c>
      <c r="E111" s="25" t="s">
        <v>43</v>
      </c>
      <c r="F111" s="26">
        <v>21</v>
      </c>
      <c r="H111" s="27">
        <f t="shared" si="1"/>
        <v>4530.718389740838</v>
      </c>
      <c r="J111" s="70">
        <v>21</v>
      </c>
      <c r="L111" s="27">
        <v>111.24807991421203</v>
      </c>
      <c r="N111" s="70">
        <v>1</v>
      </c>
      <c r="P111" s="27">
        <v>0</v>
      </c>
      <c r="R111" s="70">
        <v>1</v>
      </c>
      <c r="T111" s="27">
        <v>1008.2930076094192</v>
      </c>
      <c r="V111" s="70">
        <v>1</v>
      </c>
      <c r="X111" s="27">
        <v>47.02165695213486</v>
      </c>
      <c r="Z111" s="70">
        <v>1</v>
      </c>
      <c r="AB111" s="27">
        <v>898.6269657148011</v>
      </c>
      <c r="AD111" s="70">
        <v>1</v>
      </c>
      <c r="AF111" s="27">
        <v>2042.093207909453</v>
      </c>
      <c r="AH111" s="70">
        <v>1</v>
      </c>
      <c r="AJ111" s="27">
        <v>252.3677748762521</v>
      </c>
      <c r="AL111" s="70">
        <v>1</v>
      </c>
      <c r="AN111" s="27">
        <v>38.770402555071676</v>
      </c>
      <c r="AP111" s="70">
        <v>1</v>
      </c>
      <c r="AR111" s="27">
        <v>111.29729420949408</v>
      </c>
      <c r="AT111" s="70">
        <v>1</v>
      </c>
      <c r="AV111" s="27">
        <v>0</v>
      </c>
    </row>
    <row r="112" spans="4:48" ht="28.5" customHeight="1">
      <c r="D112" s="24" t="s">
        <v>44</v>
      </c>
      <c r="E112" s="25" t="s">
        <v>45</v>
      </c>
      <c r="F112" s="26">
        <v>22</v>
      </c>
      <c r="H112" s="27">
        <f t="shared" si="1"/>
        <v>42075.6472646989</v>
      </c>
      <c r="J112" s="70">
        <v>22</v>
      </c>
      <c r="L112" s="27">
        <v>1939.3581358502956</v>
      </c>
      <c r="N112" s="70">
        <v>1</v>
      </c>
      <c r="P112" s="27">
        <v>0</v>
      </c>
      <c r="R112" s="70">
        <v>1</v>
      </c>
      <c r="T112" s="27">
        <v>16006.763928115275</v>
      </c>
      <c r="V112" s="70">
        <v>1</v>
      </c>
      <c r="X112" s="27">
        <v>685.6498339301152</v>
      </c>
      <c r="Z112" s="70">
        <v>1</v>
      </c>
      <c r="AB112" s="27">
        <v>11588.825903910461</v>
      </c>
      <c r="AD112" s="70">
        <v>1</v>
      </c>
      <c r="AF112" s="27">
        <v>7777.910112885751</v>
      </c>
      <c r="AH112" s="70">
        <v>1</v>
      </c>
      <c r="AJ112" s="27">
        <v>2290.797832950072</v>
      </c>
      <c r="AL112" s="70">
        <v>1</v>
      </c>
      <c r="AN112" s="27">
        <v>381.17035343373016</v>
      </c>
      <c r="AP112" s="70">
        <v>1</v>
      </c>
      <c r="AR112" s="27">
        <v>1383.1711636232078</v>
      </c>
      <c r="AT112" s="70">
        <v>1</v>
      </c>
      <c r="AV112" s="27">
        <v>0</v>
      </c>
    </row>
    <row r="113" spans="4:48" ht="28.5" customHeight="1">
      <c r="D113" s="24" t="s">
        <v>46</v>
      </c>
      <c r="E113" s="25" t="s">
        <v>47</v>
      </c>
      <c r="F113" s="26">
        <v>23</v>
      </c>
      <c r="H113" s="27">
        <f t="shared" si="1"/>
        <v>143218.19067013933</v>
      </c>
      <c r="J113" s="70">
        <v>23</v>
      </c>
      <c r="L113" s="27">
        <v>5110.843292017274</v>
      </c>
      <c r="N113" s="70">
        <v>1</v>
      </c>
      <c r="P113" s="27">
        <v>0</v>
      </c>
      <c r="R113" s="70">
        <v>1</v>
      </c>
      <c r="T113" s="27">
        <v>55174.58489989027</v>
      </c>
      <c r="V113" s="70">
        <v>1</v>
      </c>
      <c r="X113" s="27">
        <v>2658.5119296231233</v>
      </c>
      <c r="Z113" s="70">
        <v>1</v>
      </c>
      <c r="AB113" s="27">
        <v>25367.119849599174</v>
      </c>
      <c r="AD113" s="70">
        <v>1</v>
      </c>
      <c r="AF113" s="27">
        <v>41017.58318485547</v>
      </c>
      <c r="AH113" s="70">
        <v>1</v>
      </c>
      <c r="AJ113" s="27">
        <v>5315.313559652337</v>
      </c>
      <c r="AL113" s="70">
        <v>1</v>
      </c>
      <c r="AN113" s="27">
        <v>3885.41145892885</v>
      </c>
      <c r="AP113" s="70">
        <v>1</v>
      </c>
      <c r="AR113" s="27">
        <v>4665.822495572862</v>
      </c>
      <c r="AT113" s="70">
        <v>1</v>
      </c>
      <c r="AV113" s="27">
        <v>0</v>
      </c>
    </row>
    <row r="114" spans="4:48" ht="28.5" customHeight="1">
      <c r="D114" s="24" t="s">
        <v>48</v>
      </c>
      <c r="E114" s="25" t="s">
        <v>49</v>
      </c>
      <c r="F114" s="26">
        <v>24</v>
      </c>
      <c r="H114" s="27">
        <f t="shared" si="1"/>
        <v>48117.58876610772</v>
      </c>
      <c r="J114" s="70">
        <v>24</v>
      </c>
      <c r="L114" s="27">
        <v>1447.0858169663124</v>
      </c>
      <c r="N114" s="70">
        <v>1</v>
      </c>
      <c r="P114" s="27">
        <v>0</v>
      </c>
      <c r="R114" s="70">
        <v>1</v>
      </c>
      <c r="T114" s="27">
        <v>19372.537732285164</v>
      </c>
      <c r="V114" s="70">
        <v>1</v>
      </c>
      <c r="X114" s="27">
        <v>1183.5967531488338</v>
      </c>
      <c r="Z114" s="70">
        <v>1</v>
      </c>
      <c r="AB114" s="27">
        <v>9994.686045357028</v>
      </c>
      <c r="AD114" s="70">
        <v>1</v>
      </c>
      <c r="AF114" s="27">
        <v>8484.224094072168</v>
      </c>
      <c r="AH114" s="70">
        <v>1</v>
      </c>
      <c r="AJ114" s="27">
        <v>3651.050395603539</v>
      </c>
      <c r="AL114" s="70">
        <v>1</v>
      </c>
      <c r="AN114" s="27">
        <v>1349.5390671631662</v>
      </c>
      <c r="AP114" s="70">
        <v>1</v>
      </c>
      <c r="AR114" s="27">
        <v>2610.8688615115107</v>
      </c>
      <c r="AT114" s="70">
        <v>1</v>
      </c>
      <c r="AV114" s="27">
        <v>0</v>
      </c>
    </row>
    <row r="115" spans="4:48" ht="28.5" customHeight="1">
      <c r="D115" s="24" t="s">
        <v>50</v>
      </c>
      <c r="E115" s="25" t="s">
        <v>51</v>
      </c>
      <c r="F115" s="26">
        <v>25</v>
      </c>
      <c r="H115" s="27">
        <f t="shared" si="1"/>
        <v>33238.42627839046</v>
      </c>
      <c r="J115" s="70">
        <v>25</v>
      </c>
      <c r="L115" s="27">
        <v>1210.3515568393698</v>
      </c>
      <c r="N115" s="70">
        <v>1</v>
      </c>
      <c r="P115" s="27">
        <v>0</v>
      </c>
      <c r="R115" s="70">
        <v>1</v>
      </c>
      <c r="T115" s="27">
        <v>11258.52236953354</v>
      </c>
      <c r="V115" s="70">
        <v>1</v>
      </c>
      <c r="X115" s="27">
        <v>750.2623811803752</v>
      </c>
      <c r="Z115" s="70">
        <v>1</v>
      </c>
      <c r="AB115" s="27">
        <v>6530.687083224177</v>
      </c>
      <c r="AD115" s="70">
        <v>1</v>
      </c>
      <c r="AF115" s="27">
        <v>9545.855711448441</v>
      </c>
      <c r="AH115" s="70">
        <v>1</v>
      </c>
      <c r="AJ115" s="27">
        <v>302.0618154889504</v>
      </c>
      <c r="AL115" s="70">
        <v>1</v>
      </c>
      <c r="AN115" s="27">
        <v>277.62339978675135</v>
      </c>
      <c r="AP115" s="70">
        <v>1</v>
      </c>
      <c r="AR115" s="27">
        <v>3338.0619608888555</v>
      </c>
      <c r="AT115" s="70">
        <v>1</v>
      </c>
      <c r="AV115" s="27">
        <v>0</v>
      </c>
    </row>
    <row r="116" spans="4:48" ht="28.5" customHeight="1">
      <c r="D116" s="24" t="s">
        <v>52</v>
      </c>
      <c r="E116" s="25" t="s">
        <v>53</v>
      </c>
      <c r="F116" s="26">
        <v>26</v>
      </c>
      <c r="H116" s="27">
        <f t="shared" si="1"/>
        <v>51762.99726817234</v>
      </c>
      <c r="J116" s="70">
        <v>26</v>
      </c>
      <c r="L116" s="27">
        <v>2076.794736791259</v>
      </c>
      <c r="N116" s="70">
        <v>1</v>
      </c>
      <c r="P116" s="27">
        <v>0</v>
      </c>
      <c r="R116" s="70">
        <v>1</v>
      </c>
      <c r="T116" s="27">
        <v>17418.913813884043</v>
      </c>
      <c r="V116" s="70">
        <v>1</v>
      </c>
      <c r="X116" s="27">
        <v>698.718492413372</v>
      </c>
      <c r="Z116" s="70">
        <v>1</v>
      </c>
      <c r="AB116" s="27">
        <v>12241.068140354533</v>
      </c>
      <c r="AD116" s="70">
        <v>1</v>
      </c>
      <c r="AF116" s="27">
        <v>14243.056664261221</v>
      </c>
      <c r="AH116" s="70">
        <v>1</v>
      </c>
      <c r="AJ116" s="27">
        <v>3489.3011653739723</v>
      </c>
      <c r="AL116" s="70">
        <v>1</v>
      </c>
      <c r="AN116" s="27">
        <v>1569.1442550939416</v>
      </c>
      <c r="AP116" s="70">
        <v>1</v>
      </c>
      <c r="AR116" s="27">
        <v>0</v>
      </c>
      <c r="AT116" s="70">
        <v>1</v>
      </c>
      <c r="AV116" s="27">
        <v>0</v>
      </c>
    </row>
    <row r="117" spans="4:48" ht="28.5" customHeight="1">
      <c r="D117" s="24" t="s">
        <v>54</v>
      </c>
      <c r="E117" s="25" t="s">
        <v>55</v>
      </c>
      <c r="F117" s="26">
        <v>27</v>
      </c>
      <c r="H117" s="27">
        <f t="shared" si="1"/>
        <v>41875.55136092926</v>
      </c>
      <c r="J117" s="70">
        <v>27</v>
      </c>
      <c r="L117" s="27">
        <v>1213.0797692998813</v>
      </c>
      <c r="N117" s="70">
        <v>1</v>
      </c>
      <c r="P117" s="27">
        <v>0</v>
      </c>
      <c r="R117" s="70">
        <v>1</v>
      </c>
      <c r="T117" s="27">
        <v>19703.538469841154</v>
      </c>
      <c r="V117" s="70">
        <v>1</v>
      </c>
      <c r="X117" s="27">
        <v>584.231185104832</v>
      </c>
      <c r="Z117" s="70">
        <v>1</v>
      </c>
      <c r="AB117" s="27">
        <v>7312.101220062048</v>
      </c>
      <c r="AD117" s="70">
        <v>1</v>
      </c>
      <c r="AF117" s="27">
        <v>8549.301036471272</v>
      </c>
      <c r="AH117" s="70">
        <v>1</v>
      </c>
      <c r="AJ117" s="27">
        <v>2271.309973886269</v>
      </c>
      <c r="AL117" s="70">
        <v>1</v>
      </c>
      <c r="AN117" s="27">
        <v>697.3858827400009</v>
      </c>
      <c r="AP117" s="70">
        <v>1</v>
      </c>
      <c r="AR117" s="27">
        <v>1517.6038235238116</v>
      </c>
      <c r="AT117" s="70">
        <v>1</v>
      </c>
      <c r="AV117" s="27">
        <v>0</v>
      </c>
    </row>
    <row r="118" spans="4:48" ht="28.5" customHeight="1">
      <c r="D118" s="24" t="s">
        <v>56</v>
      </c>
      <c r="E118" s="25" t="s">
        <v>57</v>
      </c>
      <c r="F118" s="26">
        <v>28</v>
      </c>
      <c r="H118" s="27">
        <f t="shared" si="1"/>
        <v>172604.6369526026</v>
      </c>
      <c r="J118" s="70">
        <v>28</v>
      </c>
      <c r="L118" s="27">
        <v>4271.379853348919</v>
      </c>
      <c r="N118" s="70">
        <v>1</v>
      </c>
      <c r="P118" s="27">
        <v>0</v>
      </c>
      <c r="R118" s="70">
        <v>1</v>
      </c>
      <c r="T118" s="27">
        <v>64776.30466459192</v>
      </c>
      <c r="V118" s="70">
        <v>1</v>
      </c>
      <c r="X118" s="27">
        <v>1817.2326690582113</v>
      </c>
      <c r="Z118" s="70">
        <v>1</v>
      </c>
      <c r="AB118" s="27">
        <v>43647.16524774143</v>
      </c>
      <c r="AD118" s="70">
        <v>1</v>
      </c>
      <c r="AF118" s="27">
        <v>36932.00033207952</v>
      </c>
      <c r="AH118" s="70">
        <v>1</v>
      </c>
      <c r="AJ118" s="27">
        <v>9224.578087851267</v>
      </c>
      <c r="AL118" s="70">
        <v>1</v>
      </c>
      <c r="AN118" s="27">
        <v>6009.314712094383</v>
      </c>
      <c r="AP118" s="70">
        <v>1</v>
      </c>
      <c r="AR118" s="27">
        <v>5898.661385836967</v>
      </c>
      <c r="AT118" s="70">
        <v>1</v>
      </c>
      <c r="AV118" s="27">
        <v>0</v>
      </c>
    </row>
    <row r="119" spans="4:48" ht="28.5" customHeight="1">
      <c r="D119" s="24" t="s">
        <v>58</v>
      </c>
      <c r="E119" s="25" t="s">
        <v>59</v>
      </c>
      <c r="F119" s="26">
        <v>29</v>
      </c>
      <c r="H119" s="27">
        <f t="shared" si="1"/>
        <v>32978.24281620237</v>
      </c>
      <c r="J119" s="70">
        <v>29</v>
      </c>
      <c r="L119" s="27">
        <v>1105.6071335413628</v>
      </c>
      <c r="N119" s="70">
        <v>1</v>
      </c>
      <c r="P119" s="27">
        <v>0</v>
      </c>
      <c r="R119" s="70">
        <v>1</v>
      </c>
      <c r="T119" s="27">
        <v>13607.008580834337</v>
      </c>
      <c r="V119" s="70">
        <v>1</v>
      </c>
      <c r="X119" s="27">
        <v>1448.902494614617</v>
      </c>
      <c r="Z119" s="70">
        <v>1</v>
      </c>
      <c r="AB119" s="27">
        <v>5395.680879779656</v>
      </c>
      <c r="AD119" s="70">
        <v>1</v>
      </c>
      <c r="AF119" s="27">
        <v>5981.132135718346</v>
      </c>
      <c r="AH119" s="70">
        <v>1</v>
      </c>
      <c r="AJ119" s="27">
        <v>2861.7921035195072</v>
      </c>
      <c r="AL119" s="70">
        <v>1</v>
      </c>
      <c r="AN119" s="27">
        <v>1296.9535228880738</v>
      </c>
      <c r="AP119" s="70">
        <v>1</v>
      </c>
      <c r="AR119" s="27">
        <v>1252.1659653064726</v>
      </c>
      <c r="AT119" s="70">
        <v>1</v>
      </c>
      <c r="AV119" s="27">
        <v>0</v>
      </c>
    </row>
    <row r="120" spans="4:48" ht="28.5" customHeight="1">
      <c r="D120" s="24" t="s">
        <v>60</v>
      </c>
      <c r="E120" s="25" t="s">
        <v>61</v>
      </c>
      <c r="F120" s="26">
        <v>30</v>
      </c>
      <c r="H120" s="27">
        <f t="shared" si="1"/>
        <v>79868.92081735168</v>
      </c>
      <c r="J120" s="70">
        <v>30</v>
      </c>
      <c r="L120" s="27">
        <v>4338.427799943967</v>
      </c>
      <c r="N120" s="70">
        <v>1</v>
      </c>
      <c r="P120" s="27">
        <v>0</v>
      </c>
      <c r="R120" s="70">
        <v>1</v>
      </c>
      <c r="T120" s="27">
        <v>26891.111550846388</v>
      </c>
      <c r="V120" s="70">
        <v>1</v>
      </c>
      <c r="X120" s="27">
        <v>1475.3561627619486</v>
      </c>
      <c r="Z120" s="70">
        <v>1</v>
      </c>
      <c r="AB120" s="27">
        <v>15282.639415411637</v>
      </c>
      <c r="AD120" s="70">
        <v>1</v>
      </c>
      <c r="AF120" s="27">
        <v>20917.039723948255</v>
      </c>
      <c r="AH120" s="70">
        <v>1</v>
      </c>
      <c r="AJ120" s="27">
        <v>7232.918891530576</v>
      </c>
      <c r="AL120" s="70">
        <v>1</v>
      </c>
      <c r="AN120" s="27">
        <v>1974.2722564380583</v>
      </c>
      <c r="AP120" s="70">
        <v>1</v>
      </c>
      <c r="AR120" s="27">
        <v>1727.1550164708572</v>
      </c>
      <c r="AT120" s="70">
        <v>1</v>
      </c>
      <c r="AV120" s="27">
        <v>0</v>
      </c>
    </row>
    <row r="121" spans="4:48" ht="28.5" customHeight="1">
      <c r="D121" s="24" t="s">
        <v>62</v>
      </c>
      <c r="E121" s="25" t="s">
        <v>63</v>
      </c>
      <c r="F121" s="26">
        <v>31</v>
      </c>
      <c r="H121" s="27">
        <f t="shared" si="1"/>
        <v>300.5474330844864</v>
      </c>
      <c r="J121" s="70">
        <v>31</v>
      </c>
      <c r="L121" s="27">
        <v>0</v>
      </c>
      <c r="N121" s="70">
        <v>1</v>
      </c>
      <c r="P121" s="27">
        <v>0</v>
      </c>
      <c r="R121" s="70">
        <v>1</v>
      </c>
      <c r="T121" s="27">
        <v>34.17942398675997</v>
      </c>
      <c r="V121" s="70">
        <v>1</v>
      </c>
      <c r="X121" s="27">
        <v>1.371290149368905</v>
      </c>
      <c r="Z121" s="70">
        <v>1</v>
      </c>
      <c r="AB121" s="27">
        <v>193.56511752829388</v>
      </c>
      <c r="AD121" s="70">
        <v>1</v>
      </c>
      <c r="AF121" s="27">
        <v>-4.390474426683866</v>
      </c>
      <c r="AH121" s="70">
        <v>1</v>
      </c>
      <c r="AJ121" s="27">
        <v>44.822075846747474</v>
      </c>
      <c r="AL121" s="70">
        <v>1</v>
      </c>
      <c r="AN121" s="27">
        <v>0</v>
      </c>
      <c r="AP121" s="70">
        <v>1</v>
      </c>
      <c r="AR121" s="27">
        <v>0</v>
      </c>
      <c r="AT121" s="70">
        <v>1</v>
      </c>
      <c r="AV121" s="27">
        <v>0</v>
      </c>
    </row>
    <row r="122" spans="4:48" ht="28.5" customHeight="1">
      <c r="D122" s="24" t="s">
        <v>64</v>
      </c>
      <c r="E122" s="25" t="s">
        <v>65</v>
      </c>
      <c r="F122" s="26">
        <v>32</v>
      </c>
      <c r="H122" s="27">
        <f t="shared" si="1"/>
        <v>61376.15192122582</v>
      </c>
      <c r="J122" s="70">
        <v>32</v>
      </c>
      <c r="L122" s="27">
        <v>2354.543961511337</v>
      </c>
      <c r="N122" s="70">
        <v>1</v>
      </c>
      <c r="P122" s="27">
        <v>0</v>
      </c>
      <c r="R122" s="70">
        <v>1</v>
      </c>
      <c r="T122" s="27">
        <v>17863.246325711923</v>
      </c>
      <c r="V122" s="70">
        <v>1</v>
      </c>
      <c r="X122" s="27">
        <v>1675.1759672153396</v>
      </c>
      <c r="Z122" s="70">
        <v>1</v>
      </c>
      <c r="AB122" s="27">
        <v>15997.891442237193</v>
      </c>
      <c r="AD122" s="70">
        <v>1</v>
      </c>
      <c r="AF122" s="27">
        <v>13659.855843428762</v>
      </c>
      <c r="AH122" s="70">
        <v>1</v>
      </c>
      <c r="AJ122" s="27">
        <v>5479.011575788283</v>
      </c>
      <c r="AL122" s="70">
        <v>1</v>
      </c>
      <c r="AN122" s="27">
        <v>1649.4802166093368</v>
      </c>
      <c r="AP122" s="70">
        <v>1</v>
      </c>
      <c r="AR122" s="27">
        <v>2664.9465887236515</v>
      </c>
      <c r="AT122" s="70">
        <v>1</v>
      </c>
      <c r="AV122" s="27">
        <v>0</v>
      </c>
    </row>
    <row r="123" spans="4:48" ht="28.5" customHeight="1">
      <c r="D123" s="24" t="s">
        <v>66</v>
      </c>
      <c r="E123" s="25" t="s">
        <v>67</v>
      </c>
      <c r="F123" s="26">
        <v>33</v>
      </c>
      <c r="H123" s="27">
        <f t="shared" si="1"/>
        <v>11525.003437068875</v>
      </c>
      <c r="J123" s="70">
        <v>33</v>
      </c>
      <c r="L123" s="27">
        <v>0</v>
      </c>
      <c r="N123" s="70">
        <v>1</v>
      </c>
      <c r="P123" s="27">
        <v>0</v>
      </c>
      <c r="R123" s="70">
        <v>1</v>
      </c>
      <c r="T123" s="27">
        <v>4262.533954559355</v>
      </c>
      <c r="V123" s="70">
        <v>1</v>
      </c>
      <c r="X123" s="27">
        <v>194.06763787922594</v>
      </c>
      <c r="Z123" s="70">
        <v>1</v>
      </c>
      <c r="AB123" s="27">
        <v>2604.673484006938</v>
      </c>
      <c r="AD123" s="70">
        <v>1</v>
      </c>
      <c r="AF123" s="27">
        <v>3192.989290435471</v>
      </c>
      <c r="AH123" s="70">
        <v>1</v>
      </c>
      <c r="AJ123" s="27">
        <v>988.0344545348248</v>
      </c>
      <c r="AL123" s="70">
        <v>1</v>
      </c>
      <c r="AN123" s="27">
        <v>249.70461565306005</v>
      </c>
      <c r="AP123" s="70">
        <v>1</v>
      </c>
      <c r="AR123" s="27">
        <v>0</v>
      </c>
      <c r="AT123" s="70">
        <v>1</v>
      </c>
      <c r="AV123" s="27">
        <v>0</v>
      </c>
    </row>
    <row r="124" spans="4:48" ht="28.5" customHeight="1">
      <c r="D124" s="24" t="s">
        <v>68</v>
      </c>
      <c r="E124" s="25" t="s">
        <v>69</v>
      </c>
      <c r="F124" s="26">
        <v>34</v>
      </c>
      <c r="H124" s="27">
        <f t="shared" si="1"/>
        <v>476082.91112447355</v>
      </c>
      <c r="J124" s="70">
        <v>34</v>
      </c>
      <c r="L124" s="27">
        <v>19631.463322738644</v>
      </c>
      <c r="N124" s="70">
        <v>1</v>
      </c>
      <c r="P124" s="27">
        <v>0</v>
      </c>
      <c r="R124" s="70">
        <v>1</v>
      </c>
      <c r="T124" s="27">
        <v>161674.07220853047</v>
      </c>
      <c r="V124" s="70">
        <v>1</v>
      </c>
      <c r="X124" s="27">
        <v>11823.627428516667</v>
      </c>
      <c r="Z124" s="70">
        <v>1</v>
      </c>
      <c r="AB124" s="27">
        <v>114293.85139014425</v>
      </c>
      <c r="AD124" s="70">
        <v>1</v>
      </c>
      <c r="AF124" s="27">
        <v>107808.01333426997</v>
      </c>
      <c r="AH124" s="70">
        <v>1</v>
      </c>
      <c r="AJ124" s="27">
        <v>34035.545854932374</v>
      </c>
      <c r="AL124" s="70">
        <v>1</v>
      </c>
      <c r="AN124" s="27">
        <v>17888.836433333236</v>
      </c>
      <c r="AP124" s="70">
        <v>1</v>
      </c>
      <c r="AR124" s="27">
        <v>8893.501152007922</v>
      </c>
      <c r="AT124" s="70">
        <v>1</v>
      </c>
      <c r="AV124" s="27">
        <v>0</v>
      </c>
    </row>
    <row r="125" spans="4:48" ht="28.5" customHeight="1">
      <c r="D125" s="24" t="s">
        <v>70</v>
      </c>
      <c r="E125" s="25" t="s">
        <v>71</v>
      </c>
      <c r="F125" s="26">
        <v>35</v>
      </c>
      <c r="H125" s="27">
        <f t="shared" si="1"/>
        <v>129140.07210244492</v>
      </c>
      <c r="J125" s="70">
        <v>35</v>
      </c>
      <c r="L125" s="27">
        <v>4538.592033696902</v>
      </c>
      <c r="N125" s="70">
        <v>1</v>
      </c>
      <c r="P125" s="27">
        <v>0</v>
      </c>
      <c r="R125" s="70">
        <v>1</v>
      </c>
      <c r="T125" s="27">
        <v>30240.695101548867</v>
      </c>
      <c r="V125" s="70">
        <v>1</v>
      </c>
      <c r="X125" s="27">
        <v>2367.7997346112024</v>
      </c>
      <c r="Z125" s="70">
        <v>1</v>
      </c>
      <c r="AB125" s="27">
        <v>22942.91950514609</v>
      </c>
      <c r="AD125" s="70">
        <v>1</v>
      </c>
      <c r="AF125" s="27">
        <v>40315.834232715366</v>
      </c>
      <c r="AH125" s="70">
        <v>1</v>
      </c>
      <c r="AJ125" s="27">
        <v>6337.451767548818</v>
      </c>
      <c r="AL125" s="70">
        <v>1</v>
      </c>
      <c r="AN125" s="27">
        <v>5391.750974583281</v>
      </c>
      <c r="AP125" s="70">
        <v>1</v>
      </c>
      <c r="AR125" s="27">
        <v>16970.028752594397</v>
      </c>
      <c r="AT125" s="70">
        <v>1</v>
      </c>
      <c r="AV125" s="27">
        <v>0</v>
      </c>
    </row>
    <row r="126" spans="4:48" ht="28.5" customHeight="1">
      <c r="D126" s="24" t="s">
        <v>72</v>
      </c>
      <c r="E126" s="25" t="s">
        <v>73</v>
      </c>
      <c r="F126" s="26">
        <v>36</v>
      </c>
      <c r="H126" s="27">
        <f t="shared" si="1"/>
        <v>176846.04680364713</v>
      </c>
      <c r="J126" s="70">
        <v>36</v>
      </c>
      <c r="L126" s="27">
        <v>7980.389523818725</v>
      </c>
      <c r="N126" s="70">
        <v>1</v>
      </c>
      <c r="P126" s="27">
        <v>0</v>
      </c>
      <c r="R126" s="70">
        <v>1</v>
      </c>
      <c r="T126" s="27">
        <v>41241.07287412978</v>
      </c>
      <c r="V126" s="70">
        <v>1</v>
      </c>
      <c r="X126" s="27">
        <v>4032.445089314484</v>
      </c>
      <c r="Z126" s="70">
        <v>1</v>
      </c>
      <c r="AB126" s="27">
        <v>56418.15560106646</v>
      </c>
      <c r="AD126" s="70">
        <v>1</v>
      </c>
      <c r="AF126" s="27">
        <v>47918.975790125754</v>
      </c>
      <c r="AH126" s="70">
        <v>1</v>
      </c>
      <c r="AJ126" s="27">
        <v>12551.155630042484</v>
      </c>
      <c r="AL126" s="70">
        <v>1</v>
      </c>
      <c r="AN126" s="27">
        <v>6667.852295149444</v>
      </c>
      <c r="AP126" s="70">
        <v>1</v>
      </c>
      <c r="AR126" s="27">
        <v>0</v>
      </c>
      <c r="AT126" s="70">
        <v>1</v>
      </c>
      <c r="AV126" s="27">
        <v>0</v>
      </c>
    </row>
    <row r="127" spans="4:48" ht="28.5" customHeight="1">
      <c r="D127" s="24" t="s">
        <v>74</v>
      </c>
      <c r="E127" s="25" t="s">
        <v>75</v>
      </c>
      <c r="F127" s="26">
        <v>37</v>
      </c>
      <c r="H127" s="27">
        <f t="shared" si="1"/>
        <v>309316.0817682956</v>
      </c>
      <c r="J127" s="70">
        <v>37</v>
      </c>
      <c r="L127" s="27">
        <v>12712.917467708745</v>
      </c>
      <c r="N127" s="70">
        <v>1</v>
      </c>
      <c r="P127" s="27">
        <v>0</v>
      </c>
      <c r="R127" s="70">
        <v>1</v>
      </c>
      <c r="T127" s="27">
        <v>120932.19881631258</v>
      </c>
      <c r="V127" s="70">
        <v>1</v>
      </c>
      <c r="X127" s="27">
        <v>6147.336208419634</v>
      </c>
      <c r="Z127" s="70">
        <v>1</v>
      </c>
      <c r="AB127" s="27">
        <v>51331.55983973153</v>
      </c>
      <c r="AD127" s="70">
        <v>1</v>
      </c>
      <c r="AF127" s="27">
        <v>89150.86415180293</v>
      </c>
      <c r="AH127" s="70">
        <v>1</v>
      </c>
      <c r="AJ127" s="27">
        <v>21454.184043340996</v>
      </c>
      <c r="AL127" s="70">
        <v>1</v>
      </c>
      <c r="AN127" s="27">
        <v>7550.021240979221</v>
      </c>
      <c r="AP127" s="70">
        <v>1</v>
      </c>
      <c r="AR127" s="27">
        <v>0</v>
      </c>
      <c r="AT127" s="70">
        <v>1</v>
      </c>
      <c r="AV127" s="27">
        <v>0</v>
      </c>
    </row>
    <row r="128" spans="4:48" ht="28.5" customHeight="1">
      <c r="D128" s="24" t="s">
        <v>76</v>
      </c>
      <c r="E128" s="25" t="s">
        <v>77</v>
      </c>
      <c r="F128" s="26">
        <v>38</v>
      </c>
      <c r="H128" s="27">
        <f t="shared" si="1"/>
        <v>197577.25081832102</v>
      </c>
      <c r="J128" s="70">
        <v>38</v>
      </c>
      <c r="L128" s="27">
        <v>11468.867076929022</v>
      </c>
      <c r="N128" s="70">
        <v>1</v>
      </c>
      <c r="P128" s="27">
        <v>0</v>
      </c>
      <c r="R128" s="70">
        <v>1</v>
      </c>
      <c r="T128" s="27">
        <v>50832.89859504578</v>
      </c>
      <c r="V128" s="70">
        <v>1</v>
      </c>
      <c r="X128" s="27">
        <v>2507.5080663639883</v>
      </c>
      <c r="Z128" s="70">
        <v>1</v>
      </c>
      <c r="AB128" s="27">
        <v>42460.09669697637</v>
      </c>
      <c r="AD128" s="70">
        <v>1</v>
      </c>
      <c r="AF128" s="27">
        <v>68262.35027151759</v>
      </c>
      <c r="AH128" s="70">
        <v>1</v>
      </c>
      <c r="AJ128" s="27">
        <v>10097.634173909653</v>
      </c>
      <c r="AL128" s="70">
        <v>1</v>
      </c>
      <c r="AN128" s="27">
        <v>7377.4588219779835</v>
      </c>
      <c r="AP128" s="70">
        <v>1</v>
      </c>
      <c r="AR128" s="27">
        <v>4532.437115600663</v>
      </c>
      <c r="AT128" s="70">
        <v>1</v>
      </c>
      <c r="AV128" s="27">
        <v>0</v>
      </c>
    </row>
    <row r="129" spans="4:48" ht="28.5" customHeight="1">
      <c r="D129" s="24" t="s">
        <v>78</v>
      </c>
      <c r="E129" s="25" t="s">
        <v>79</v>
      </c>
      <c r="F129" s="26">
        <v>39</v>
      </c>
      <c r="H129" s="27">
        <f t="shared" si="1"/>
        <v>72623.81776760262</v>
      </c>
      <c r="J129" s="70">
        <v>39</v>
      </c>
      <c r="L129" s="27">
        <v>3371.774014355962</v>
      </c>
      <c r="N129" s="70">
        <v>1</v>
      </c>
      <c r="P129" s="27">
        <v>0</v>
      </c>
      <c r="R129" s="70">
        <v>1</v>
      </c>
      <c r="T129" s="27">
        <v>16154.275126373923</v>
      </c>
      <c r="V129" s="70">
        <v>1</v>
      </c>
      <c r="X129" s="27">
        <v>1103.9087692046062</v>
      </c>
      <c r="Z129" s="70">
        <v>1</v>
      </c>
      <c r="AB129" s="27">
        <v>16361.330210924421</v>
      </c>
      <c r="AD129" s="70">
        <v>1</v>
      </c>
      <c r="AF129" s="27">
        <v>28642.756941207022</v>
      </c>
      <c r="AH129" s="70">
        <v>1</v>
      </c>
      <c r="AJ129" s="27">
        <v>3868.3400241649447</v>
      </c>
      <c r="AL129" s="70">
        <v>1</v>
      </c>
      <c r="AN129" s="27">
        <v>798.9816083858464</v>
      </c>
      <c r="AP129" s="70">
        <v>1</v>
      </c>
      <c r="AR129" s="27">
        <v>2283.4510729858907</v>
      </c>
      <c r="AT129" s="70">
        <v>1</v>
      </c>
      <c r="AV129" s="27">
        <v>0</v>
      </c>
    </row>
    <row r="130" spans="4:48" ht="28.5" customHeight="1">
      <c r="D130" s="24" t="s">
        <v>80</v>
      </c>
      <c r="E130" s="25" t="s">
        <v>81</v>
      </c>
      <c r="F130" s="26">
        <v>40</v>
      </c>
      <c r="H130" s="27">
        <f t="shared" si="1"/>
        <v>2559.107196211902</v>
      </c>
      <c r="J130" s="70">
        <v>40</v>
      </c>
      <c r="L130" s="27">
        <v>20.003671107418533</v>
      </c>
      <c r="N130" s="70">
        <v>1</v>
      </c>
      <c r="P130" s="27">
        <v>0</v>
      </c>
      <c r="R130" s="70">
        <v>1</v>
      </c>
      <c r="T130" s="27">
        <v>626.9225925992553</v>
      </c>
      <c r="V130" s="70">
        <v>1</v>
      </c>
      <c r="X130" s="27">
        <v>77.86436287742725</v>
      </c>
      <c r="Z130" s="70">
        <v>1</v>
      </c>
      <c r="AB130" s="27">
        <v>307.8024314720715</v>
      </c>
      <c r="AD130" s="70">
        <v>1</v>
      </c>
      <c r="AF130" s="27">
        <v>1149.3910811104229</v>
      </c>
      <c r="AH130" s="70">
        <v>1</v>
      </c>
      <c r="AJ130" s="27">
        <v>228.9823439996882</v>
      </c>
      <c r="AL130" s="70">
        <v>1</v>
      </c>
      <c r="AN130" s="27">
        <v>21.50210078673119</v>
      </c>
      <c r="AP130" s="70">
        <v>1</v>
      </c>
      <c r="AR130" s="27">
        <v>86.6386122588876</v>
      </c>
      <c r="AT130" s="70">
        <v>1</v>
      </c>
      <c r="AV130" s="27">
        <v>0</v>
      </c>
    </row>
    <row r="131" spans="4:48" ht="28.5" customHeight="1">
      <c r="D131" s="24" t="s">
        <v>82</v>
      </c>
      <c r="E131" s="25" t="s">
        <v>83</v>
      </c>
      <c r="F131" s="26">
        <v>41</v>
      </c>
      <c r="H131" s="27">
        <f t="shared" si="1"/>
        <v>18411.917210593616</v>
      </c>
      <c r="J131" s="70">
        <v>41</v>
      </c>
      <c r="L131" s="27">
        <v>1004.3869733651495</v>
      </c>
      <c r="N131" s="70">
        <v>1</v>
      </c>
      <c r="P131" s="27">
        <v>0</v>
      </c>
      <c r="R131" s="70">
        <v>1</v>
      </c>
      <c r="T131" s="27">
        <v>7300.005396751156</v>
      </c>
      <c r="V131" s="70">
        <v>1</v>
      </c>
      <c r="X131" s="27">
        <v>80.2018411570572</v>
      </c>
      <c r="Z131" s="70">
        <v>1</v>
      </c>
      <c r="AB131" s="27">
        <v>4608.043215161932</v>
      </c>
      <c r="AD131" s="70">
        <v>1</v>
      </c>
      <c r="AF131" s="27">
        <v>3869.535322830254</v>
      </c>
      <c r="AH131" s="70">
        <v>1</v>
      </c>
      <c r="AJ131" s="27">
        <v>953.930701173169</v>
      </c>
      <c r="AL131" s="70">
        <v>1</v>
      </c>
      <c r="AN131" s="27">
        <v>158.0850818221699</v>
      </c>
      <c r="AP131" s="70">
        <v>1</v>
      </c>
      <c r="AR131" s="27">
        <v>396.7286783327304</v>
      </c>
      <c r="AT131" s="70">
        <v>1</v>
      </c>
      <c r="AV131" s="27">
        <v>0</v>
      </c>
    </row>
    <row r="132" spans="4:48" ht="28.5" customHeight="1">
      <c r="D132" s="24" t="s">
        <v>84</v>
      </c>
      <c r="E132" s="25" t="s">
        <v>85</v>
      </c>
      <c r="F132" s="26">
        <v>42</v>
      </c>
      <c r="H132" s="27">
        <f t="shared" si="1"/>
        <v>36954.38251286247</v>
      </c>
      <c r="J132" s="70">
        <v>42</v>
      </c>
      <c r="L132" s="27">
        <v>3256.0075740742527</v>
      </c>
      <c r="N132" s="70">
        <v>1</v>
      </c>
      <c r="P132" s="27">
        <v>0</v>
      </c>
      <c r="R132" s="70">
        <v>1</v>
      </c>
      <c r="T132" s="27">
        <v>8994.585259673677</v>
      </c>
      <c r="V132" s="70">
        <v>1</v>
      </c>
      <c r="X132" s="27">
        <v>823.5521929149513</v>
      </c>
      <c r="Z132" s="70">
        <v>1</v>
      </c>
      <c r="AB132" s="27">
        <v>5353.511808487027</v>
      </c>
      <c r="AD132" s="70">
        <v>1</v>
      </c>
      <c r="AF132" s="27">
        <v>10086.704685514309</v>
      </c>
      <c r="AH132" s="70">
        <v>1</v>
      </c>
      <c r="AJ132" s="27">
        <v>3830.338698990529</v>
      </c>
      <c r="AL132" s="70">
        <v>1</v>
      </c>
      <c r="AN132" s="27">
        <v>733.7808898526097</v>
      </c>
      <c r="AP132" s="70">
        <v>1</v>
      </c>
      <c r="AR132" s="27">
        <v>3833.9014033551043</v>
      </c>
      <c r="AT132" s="70">
        <v>1</v>
      </c>
      <c r="AV132" s="27">
        <v>0</v>
      </c>
    </row>
    <row r="133" spans="4:48" ht="28.5" customHeight="1">
      <c r="D133" s="24" t="s">
        <v>86</v>
      </c>
      <c r="E133" s="25" t="s">
        <v>87</v>
      </c>
      <c r="F133" s="26">
        <v>43</v>
      </c>
      <c r="H133" s="27">
        <f t="shared" si="1"/>
        <v>65336.320338205616</v>
      </c>
      <c r="J133" s="70">
        <v>43</v>
      </c>
      <c r="L133" s="27">
        <v>2741.1492498381813</v>
      </c>
      <c r="N133" s="70">
        <v>1</v>
      </c>
      <c r="P133" s="27">
        <v>0</v>
      </c>
      <c r="R133" s="70">
        <v>1</v>
      </c>
      <c r="T133" s="27">
        <v>22503.55286117757</v>
      </c>
      <c r="V133" s="70">
        <v>1</v>
      </c>
      <c r="X133" s="27">
        <v>1218.6126167355026</v>
      </c>
      <c r="Z133" s="70">
        <v>1</v>
      </c>
      <c r="AB133" s="27">
        <v>13108.018855378023</v>
      </c>
      <c r="AD133" s="70">
        <v>1</v>
      </c>
      <c r="AF133" s="27">
        <v>15215.9868615718</v>
      </c>
      <c r="AH133" s="70">
        <v>1</v>
      </c>
      <c r="AJ133" s="27">
        <v>6228.319756791519</v>
      </c>
      <c r="AL133" s="70">
        <v>1</v>
      </c>
      <c r="AN133" s="27">
        <v>1861.8909636833343</v>
      </c>
      <c r="AP133" s="70">
        <v>1</v>
      </c>
      <c r="AR133" s="27">
        <v>2415.789173029686</v>
      </c>
      <c r="AT133" s="70">
        <v>1</v>
      </c>
      <c r="AV133" s="27">
        <v>0</v>
      </c>
    </row>
    <row r="134" spans="4:48" ht="28.5" customHeight="1">
      <c r="D134" s="24" t="s">
        <v>88</v>
      </c>
      <c r="E134" s="25" t="s">
        <v>89</v>
      </c>
      <c r="F134" s="26">
        <v>44</v>
      </c>
      <c r="H134" s="27">
        <f t="shared" si="1"/>
        <v>66425.55115466638</v>
      </c>
      <c r="J134" s="70">
        <v>44</v>
      </c>
      <c r="L134" s="27">
        <v>252.7605761706485</v>
      </c>
      <c r="N134" s="70">
        <v>1</v>
      </c>
      <c r="P134" s="27">
        <v>0</v>
      </c>
      <c r="R134" s="70">
        <v>1</v>
      </c>
      <c r="T134" s="27">
        <v>23880.62386443361</v>
      </c>
      <c r="V134" s="70">
        <v>1</v>
      </c>
      <c r="X134" s="27">
        <v>3013.6053495425845</v>
      </c>
      <c r="Z134" s="70">
        <v>1</v>
      </c>
      <c r="AB134" s="27">
        <v>15926.579310288893</v>
      </c>
      <c r="AD134" s="70">
        <v>1</v>
      </c>
      <c r="AF134" s="27">
        <v>16730.456800924716</v>
      </c>
      <c r="AH134" s="70">
        <v>1</v>
      </c>
      <c r="AJ134" s="27">
        <v>2569.4742175624583</v>
      </c>
      <c r="AL134" s="70">
        <v>1</v>
      </c>
      <c r="AN134" s="27">
        <v>785.5706960439492</v>
      </c>
      <c r="AP134" s="70">
        <v>1</v>
      </c>
      <c r="AR134" s="27">
        <v>3222.480339699526</v>
      </c>
      <c r="AT134" s="70">
        <v>1</v>
      </c>
      <c r="AV134" s="27">
        <v>0</v>
      </c>
    </row>
    <row r="135" spans="4:48" ht="28.5" customHeight="1">
      <c r="D135" s="24" t="s">
        <v>90</v>
      </c>
      <c r="E135" s="25" t="s">
        <v>91</v>
      </c>
      <c r="F135" s="26">
        <v>45</v>
      </c>
      <c r="H135" s="27">
        <f t="shared" si="1"/>
        <v>76044.85972095556</v>
      </c>
      <c r="J135" s="70">
        <v>45</v>
      </c>
      <c r="L135" s="27">
        <v>2991.7834819487784</v>
      </c>
      <c r="N135" s="70">
        <v>1</v>
      </c>
      <c r="P135" s="27">
        <v>0</v>
      </c>
      <c r="R135" s="70">
        <v>1</v>
      </c>
      <c r="T135" s="27">
        <v>30971.95488316034</v>
      </c>
      <c r="V135" s="70">
        <v>1</v>
      </c>
      <c r="X135" s="27">
        <v>1369.093754233984</v>
      </c>
      <c r="Z135" s="70">
        <v>1</v>
      </c>
      <c r="AB135" s="27">
        <v>19267.84953427178</v>
      </c>
      <c r="AD135" s="70">
        <v>1</v>
      </c>
      <c r="AF135" s="27">
        <v>8646.102216630798</v>
      </c>
      <c r="AH135" s="70">
        <v>1</v>
      </c>
      <c r="AJ135" s="27">
        <v>9842.34322017383</v>
      </c>
      <c r="AL135" s="70">
        <v>1</v>
      </c>
      <c r="AN135" s="27">
        <v>1235.4655741543265</v>
      </c>
      <c r="AP135" s="70">
        <v>1</v>
      </c>
      <c r="AR135" s="27">
        <v>1675.2670563817433</v>
      </c>
      <c r="AT135" s="70">
        <v>1</v>
      </c>
      <c r="AV135" s="27">
        <v>0</v>
      </c>
    </row>
    <row r="136" spans="4:48" ht="28.5" customHeight="1">
      <c r="D136" s="24" t="s">
        <v>92</v>
      </c>
      <c r="E136" s="25" t="s">
        <v>93</v>
      </c>
      <c r="F136" s="26">
        <v>46</v>
      </c>
      <c r="H136" s="27">
        <f t="shared" si="1"/>
        <v>2755.617214404915</v>
      </c>
      <c r="J136" s="70">
        <v>46</v>
      </c>
      <c r="L136" s="27">
        <v>0</v>
      </c>
      <c r="N136" s="70">
        <v>1</v>
      </c>
      <c r="P136" s="27">
        <v>0</v>
      </c>
      <c r="R136" s="70">
        <v>1</v>
      </c>
      <c r="T136" s="27">
        <v>581.0502077749195</v>
      </c>
      <c r="V136" s="70">
        <v>1</v>
      </c>
      <c r="X136" s="27">
        <v>98.42424484189766</v>
      </c>
      <c r="Z136" s="70">
        <v>1</v>
      </c>
      <c r="AB136" s="27">
        <v>274.14007075777505</v>
      </c>
      <c r="AD136" s="70">
        <v>1</v>
      </c>
      <c r="AF136" s="27">
        <v>1186.9032946120099</v>
      </c>
      <c r="AH136" s="70">
        <v>1</v>
      </c>
      <c r="AJ136" s="27">
        <v>426.7841134972912</v>
      </c>
      <c r="AL136" s="70">
        <v>1</v>
      </c>
      <c r="AN136" s="27">
        <v>67.48237167323596</v>
      </c>
      <c r="AP136" s="70">
        <v>1</v>
      </c>
      <c r="AR136" s="27">
        <v>74.83291124778644</v>
      </c>
      <c r="AT136" s="70">
        <v>1</v>
      </c>
      <c r="AV136" s="27">
        <v>0</v>
      </c>
    </row>
    <row r="137" spans="4:48" ht="28.5" customHeight="1">
      <c r="D137" s="24" t="s">
        <v>94</v>
      </c>
      <c r="E137" s="25" t="s">
        <v>95</v>
      </c>
      <c r="F137" s="26">
        <v>47</v>
      </c>
      <c r="H137" s="27">
        <f t="shared" si="1"/>
        <v>512804.1471632873</v>
      </c>
      <c r="J137" s="70">
        <v>47</v>
      </c>
      <c r="L137" s="27">
        <v>16258.793751388741</v>
      </c>
      <c r="N137" s="70">
        <v>1</v>
      </c>
      <c r="P137" s="27">
        <v>0</v>
      </c>
      <c r="R137" s="70">
        <v>1</v>
      </c>
      <c r="T137" s="27">
        <v>178360.8267822771</v>
      </c>
      <c r="V137" s="70">
        <v>1</v>
      </c>
      <c r="X137" s="27">
        <v>11707.927479485645</v>
      </c>
      <c r="Z137" s="70">
        <v>1</v>
      </c>
      <c r="AB137" s="27">
        <v>144680.18044831633</v>
      </c>
      <c r="AD137" s="70">
        <v>1</v>
      </c>
      <c r="AF137" s="27">
        <v>101119.60290952749</v>
      </c>
      <c r="AH137" s="70">
        <v>1</v>
      </c>
      <c r="AJ137" s="27">
        <v>29294.149744709048</v>
      </c>
      <c r="AL137" s="70">
        <v>1</v>
      </c>
      <c r="AN137" s="27">
        <v>8355.488200409744</v>
      </c>
      <c r="AP137" s="70">
        <v>1</v>
      </c>
      <c r="AR137" s="27">
        <v>22980.177847173298</v>
      </c>
      <c r="AT137" s="70">
        <v>1</v>
      </c>
      <c r="AV137" s="27">
        <v>0</v>
      </c>
    </row>
    <row r="138" spans="4:48" ht="28.5" customHeight="1">
      <c r="D138" s="24" t="s">
        <v>96</v>
      </c>
      <c r="E138" s="25" t="s">
        <v>97</v>
      </c>
      <c r="F138" s="26">
        <v>48</v>
      </c>
      <c r="H138" s="27">
        <f t="shared" si="1"/>
        <v>10679.288670944497</v>
      </c>
      <c r="J138" s="70">
        <v>48</v>
      </c>
      <c r="L138" s="27">
        <v>421.3793703084696</v>
      </c>
      <c r="N138" s="70">
        <v>1</v>
      </c>
      <c r="P138" s="27">
        <v>0</v>
      </c>
      <c r="R138" s="70">
        <v>1</v>
      </c>
      <c r="T138" s="27">
        <v>3182.284264872547</v>
      </c>
      <c r="V138" s="70">
        <v>1</v>
      </c>
      <c r="X138" s="27">
        <v>184.10594263564556</v>
      </c>
      <c r="Z138" s="70">
        <v>1</v>
      </c>
      <c r="AB138" s="27">
        <v>2029.602560774083</v>
      </c>
      <c r="AD138" s="70">
        <v>1</v>
      </c>
      <c r="AF138" s="27">
        <v>597.9634584804808</v>
      </c>
      <c r="AH138" s="70">
        <v>1</v>
      </c>
      <c r="AJ138" s="27">
        <v>2016.9934131036364</v>
      </c>
      <c r="AL138" s="70">
        <v>1</v>
      </c>
      <c r="AN138" s="27">
        <v>606.5229259980371</v>
      </c>
      <c r="AP138" s="70">
        <v>1</v>
      </c>
      <c r="AR138" s="27">
        <v>1592.436734771598</v>
      </c>
      <c r="AT138" s="70">
        <v>1</v>
      </c>
      <c r="AV138" s="27">
        <v>0</v>
      </c>
    </row>
    <row r="139" spans="4:48" ht="28.5" customHeight="1">
      <c r="D139" s="24" t="s">
        <v>98</v>
      </c>
      <c r="E139" s="25" t="s">
        <v>99</v>
      </c>
      <c r="F139" s="26">
        <v>49</v>
      </c>
      <c r="H139" s="27">
        <f t="shared" si="1"/>
        <v>60843.511961863034</v>
      </c>
      <c r="J139" s="70">
        <v>49</v>
      </c>
      <c r="L139" s="27">
        <v>1481.3652655273352</v>
      </c>
      <c r="N139" s="70">
        <v>1</v>
      </c>
      <c r="P139" s="27">
        <v>0</v>
      </c>
      <c r="R139" s="70">
        <v>1</v>
      </c>
      <c r="T139" s="27">
        <v>17297.48691287845</v>
      </c>
      <c r="V139" s="70">
        <v>1</v>
      </c>
      <c r="X139" s="27">
        <v>1366.1629064440096</v>
      </c>
      <c r="Z139" s="70">
        <v>1</v>
      </c>
      <c r="AB139" s="27">
        <v>21620.05974889677</v>
      </c>
      <c r="AD139" s="70">
        <v>1</v>
      </c>
      <c r="AF139" s="27">
        <v>9620.814148290536</v>
      </c>
      <c r="AH139" s="70">
        <v>1</v>
      </c>
      <c r="AJ139" s="27">
        <v>3958.9585688116304</v>
      </c>
      <c r="AL139" s="70">
        <v>1</v>
      </c>
      <c r="AN139" s="27">
        <v>443.28552417766247</v>
      </c>
      <c r="AP139" s="70">
        <v>1</v>
      </c>
      <c r="AR139" s="27">
        <v>5006.378886836644</v>
      </c>
      <c r="AT139" s="70">
        <v>1</v>
      </c>
      <c r="AV139" s="27">
        <v>0</v>
      </c>
    </row>
    <row r="140" spans="4:48" ht="28.5" customHeight="1">
      <c r="D140" s="24" t="s">
        <v>100</v>
      </c>
      <c r="E140" s="25" t="s">
        <v>101</v>
      </c>
      <c r="F140" s="26">
        <v>50</v>
      </c>
      <c r="H140" s="27">
        <f t="shared" si="1"/>
        <v>27875.980673880586</v>
      </c>
      <c r="J140" s="70">
        <v>50</v>
      </c>
      <c r="L140" s="27">
        <v>62.80974968843891</v>
      </c>
      <c r="N140" s="70">
        <v>1</v>
      </c>
      <c r="P140" s="27">
        <v>0</v>
      </c>
      <c r="R140" s="70">
        <v>1</v>
      </c>
      <c r="T140" s="27">
        <v>8023.170051628919</v>
      </c>
      <c r="V140" s="70">
        <v>1</v>
      </c>
      <c r="X140" s="27">
        <v>264.60781291368085</v>
      </c>
      <c r="Z140" s="70">
        <v>1</v>
      </c>
      <c r="AB140" s="27">
        <v>6946.116657713895</v>
      </c>
      <c r="AD140" s="70">
        <v>1</v>
      </c>
      <c r="AF140" s="27">
        <v>7005.334559473101</v>
      </c>
      <c r="AH140" s="70">
        <v>1</v>
      </c>
      <c r="AJ140" s="27">
        <v>1048.4468176326147</v>
      </c>
      <c r="AL140" s="70">
        <v>1</v>
      </c>
      <c r="AN140" s="27">
        <v>176.22050419852192</v>
      </c>
      <c r="AP140" s="70">
        <v>1</v>
      </c>
      <c r="AR140" s="27">
        <v>4299.274520631415</v>
      </c>
      <c r="AT140" s="70">
        <v>1</v>
      </c>
      <c r="AV140" s="27">
        <v>0</v>
      </c>
    </row>
    <row r="141" spans="4:48" ht="28.5" customHeight="1">
      <c r="D141" s="24" t="s">
        <v>102</v>
      </c>
      <c r="E141" s="25" t="s">
        <v>103</v>
      </c>
      <c r="F141" s="26">
        <v>51</v>
      </c>
      <c r="H141" s="27">
        <f t="shared" si="1"/>
        <v>70927.80295114261</v>
      </c>
      <c r="J141" s="70">
        <v>51</v>
      </c>
      <c r="L141" s="27">
        <v>2339.739737805644</v>
      </c>
      <c r="N141" s="70">
        <v>1</v>
      </c>
      <c r="P141" s="27">
        <v>0</v>
      </c>
      <c r="R141" s="70">
        <v>1</v>
      </c>
      <c r="T141" s="27">
        <v>19431.002536473043</v>
      </c>
      <c r="V141" s="70">
        <v>1</v>
      </c>
      <c r="X141" s="27">
        <v>1033.7574621911192</v>
      </c>
      <c r="Z141" s="70">
        <v>1</v>
      </c>
      <c r="AB141" s="27">
        <v>25188.96985449211</v>
      </c>
      <c r="AD141" s="70">
        <v>1</v>
      </c>
      <c r="AF141" s="27">
        <v>11712.07321927679</v>
      </c>
      <c r="AH141" s="70">
        <v>1</v>
      </c>
      <c r="AJ141" s="27">
        <v>9129.087578438632</v>
      </c>
      <c r="AL141" s="70">
        <v>1</v>
      </c>
      <c r="AN141" s="27">
        <v>2042.1725624652788</v>
      </c>
      <c r="AP141" s="70">
        <v>1</v>
      </c>
      <c r="AR141" s="27">
        <v>0</v>
      </c>
      <c r="AT141" s="70">
        <v>1</v>
      </c>
      <c r="AV141" s="27">
        <v>0</v>
      </c>
    </row>
    <row r="142" spans="4:48" ht="28.5" customHeight="1">
      <c r="D142" s="24" t="s">
        <v>104</v>
      </c>
      <c r="E142" s="25" t="s">
        <v>105</v>
      </c>
      <c r="F142" s="26">
        <v>52</v>
      </c>
      <c r="H142" s="27">
        <f t="shared" si="1"/>
        <v>442356.7838085298</v>
      </c>
      <c r="J142" s="70">
        <v>52</v>
      </c>
      <c r="L142" s="27">
        <v>16059.56854827023</v>
      </c>
      <c r="N142" s="70">
        <v>1</v>
      </c>
      <c r="P142" s="27">
        <v>0</v>
      </c>
      <c r="R142" s="70">
        <v>1</v>
      </c>
      <c r="T142" s="27">
        <v>137026.2102214467</v>
      </c>
      <c r="V142" s="70">
        <v>1</v>
      </c>
      <c r="X142" s="27">
        <v>9995.977791484382</v>
      </c>
      <c r="Z142" s="70">
        <v>1</v>
      </c>
      <c r="AB142" s="27">
        <v>119788.09713449536</v>
      </c>
      <c r="AD142" s="70">
        <v>1</v>
      </c>
      <c r="AF142" s="27">
        <v>94060.00208614058</v>
      </c>
      <c r="AH142" s="70">
        <v>1</v>
      </c>
      <c r="AJ142" s="27">
        <v>38943.56316015123</v>
      </c>
      <c r="AL142" s="70">
        <v>1</v>
      </c>
      <c r="AN142" s="27">
        <v>11619.39921732294</v>
      </c>
      <c r="AP142" s="70">
        <v>1</v>
      </c>
      <c r="AR142" s="27">
        <v>14811.96564921835</v>
      </c>
      <c r="AT142" s="70">
        <v>1</v>
      </c>
      <c r="AV142" s="27">
        <v>0</v>
      </c>
    </row>
    <row r="143" spans="4:48" ht="28.5" customHeight="1">
      <c r="D143" s="24" t="s">
        <v>106</v>
      </c>
      <c r="E143" s="25" t="s">
        <v>107</v>
      </c>
      <c r="F143" s="26">
        <v>53</v>
      </c>
      <c r="H143" s="27">
        <f t="shared" si="1"/>
        <v>270037.3071326178</v>
      </c>
      <c r="J143" s="70">
        <v>53</v>
      </c>
      <c r="L143" s="27">
        <v>10695.495164765096</v>
      </c>
      <c r="N143" s="70">
        <v>1</v>
      </c>
      <c r="P143" s="27">
        <v>0</v>
      </c>
      <c r="R143" s="70">
        <v>1</v>
      </c>
      <c r="T143" s="27">
        <v>80890.1041572973</v>
      </c>
      <c r="V143" s="70">
        <v>1</v>
      </c>
      <c r="X143" s="27">
        <v>7986.764995980256</v>
      </c>
      <c r="Z143" s="70">
        <v>1</v>
      </c>
      <c r="AB143" s="27">
        <v>71313.6750346563</v>
      </c>
      <c r="AD143" s="70">
        <v>1</v>
      </c>
      <c r="AF143" s="27">
        <v>60721.517262813264</v>
      </c>
      <c r="AH143" s="70">
        <v>1</v>
      </c>
      <c r="AJ143" s="27">
        <v>16488.67755388393</v>
      </c>
      <c r="AL143" s="70">
        <v>1</v>
      </c>
      <c r="AN143" s="27">
        <v>8937.123746777463</v>
      </c>
      <c r="AP143" s="70">
        <v>1</v>
      </c>
      <c r="AR143" s="27">
        <v>12950.949216444202</v>
      </c>
      <c r="AT143" s="70">
        <v>1</v>
      </c>
      <c r="AV143" s="27">
        <v>0</v>
      </c>
    </row>
    <row r="144" spans="4:48" ht="28.5" customHeight="1">
      <c r="D144" s="24" t="s">
        <v>108</v>
      </c>
      <c r="E144" s="25" t="s">
        <v>109</v>
      </c>
      <c r="F144" s="26">
        <v>54</v>
      </c>
      <c r="H144" s="27">
        <f t="shared" si="1"/>
        <v>454538.09818684316</v>
      </c>
      <c r="J144" s="70">
        <v>54</v>
      </c>
      <c r="L144" s="27">
        <v>13611.04713508709</v>
      </c>
      <c r="N144" s="70">
        <v>1</v>
      </c>
      <c r="P144" s="27">
        <v>0</v>
      </c>
      <c r="R144" s="70">
        <v>1</v>
      </c>
      <c r="T144" s="27">
        <v>159822.98656208962</v>
      </c>
      <c r="V144" s="70">
        <v>1</v>
      </c>
      <c r="X144" s="27">
        <v>15642.017498178466</v>
      </c>
      <c r="Z144" s="70">
        <v>1</v>
      </c>
      <c r="AB144" s="27">
        <v>113794.62341583212</v>
      </c>
      <c r="AD144" s="70">
        <v>1</v>
      </c>
      <c r="AF144" s="27">
        <v>82822.67060053175</v>
      </c>
      <c r="AH144" s="70">
        <v>1</v>
      </c>
      <c r="AJ144" s="27">
        <v>33221.92773901859</v>
      </c>
      <c r="AL144" s="70">
        <v>1</v>
      </c>
      <c r="AN144" s="27">
        <v>10506.845305797262</v>
      </c>
      <c r="AP144" s="70">
        <v>1</v>
      </c>
      <c r="AR144" s="27">
        <v>25061.979930308284</v>
      </c>
      <c r="AT144" s="70">
        <v>1</v>
      </c>
      <c r="AV144" s="27">
        <v>0</v>
      </c>
    </row>
    <row r="145" spans="4:48" ht="28.5" customHeight="1">
      <c r="D145" s="24" t="s">
        <v>110</v>
      </c>
      <c r="E145" s="25" t="s">
        <v>111</v>
      </c>
      <c r="F145" s="26">
        <v>55</v>
      </c>
      <c r="H145" s="27">
        <f t="shared" si="1"/>
        <v>23136.84495185652</v>
      </c>
      <c r="J145" s="70">
        <v>55</v>
      </c>
      <c r="L145" s="27">
        <v>180.83971751794493</v>
      </c>
      <c r="N145" s="70">
        <v>1</v>
      </c>
      <c r="P145" s="27">
        <v>0</v>
      </c>
      <c r="R145" s="70">
        <v>1</v>
      </c>
      <c r="T145" s="27">
        <v>12061.738833222402</v>
      </c>
      <c r="V145" s="70">
        <v>1</v>
      </c>
      <c r="X145" s="27">
        <v>691.5821577910863</v>
      </c>
      <c r="Z145" s="70">
        <v>1</v>
      </c>
      <c r="AB145" s="27">
        <v>4086.1366476789362</v>
      </c>
      <c r="AD145" s="70">
        <v>1</v>
      </c>
      <c r="AF145" s="27">
        <v>4613.358324445949</v>
      </c>
      <c r="AH145" s="70">
        <v>1</v>
      </c>
      <c r="AJ145" s="27">
        <v>1024.086993802861</v>
      </c>
      <c r="AL145" s="70">
        <v>1</v>
      </c>
      <c r="AN145" s="27">
        <v>424.10227739734347</v>
      </c>
      <c r="AP145" s="70">
        <v>1</v>
      </c>
      <c r="AR145" s="27">
        <v>0</v>
      </c>
      <c r="AT145" s="70">
        <v>1</v>
      </c>
      <c r="AV145" s="27">
        <v>0</v>
      </c>
    </row>
    <row r="146" spans="4:48" ht="28.5" customHeight="1">
      <c r="D146" s="24" t="s">
        <v>112</v>
      </c>
      <c r="E146" s="25" t="s">
        <v>113</v>
      </c>
      <c r="F146" s="26">
        <v>56</v>
      </c>
      <c r="H146" s="27">
        <f t="shared" si="1"/>
        <v>27918.927135791037</v>
      </c>
      <c r="J146" s="70">
        <v>56</v>
      </c>
      <c r="L146" s="27">
        <v>2439.470201234651</v>
      </c>
      <c r="N146" s="70">
        <v>1</v>
      </c>
      <c r="P146" s="27">
        <v>0</v>
      </c>
      <c r="R146" s="70">
        <v>1</v>
      </c>
      <c r="T146" s="27">
        <v>11714.547842198996</v>
      </c>
      <c r="V146" s="70">
        <v>1</v>
      </c>
      <c r="X146" s="27">
        <v>1400.2008785181686</v>
      </c>
      <c r="Z146" s="70">
        <v>1</v>
      </c>
      <c r="AB146" s="27">
        <v>3710.152444106915</v>
      </c>
      <c r="AD146" s="70">
        <v>1</v>
      </c>
      <c r="AF146" s="27">
        <v>2262.165073323584</v>
      </c>
      <c r="AH146" s="70">
        <v>1</v>
      </c>
      <c r="AJ146" s="27">
        <v>2139.7669252055966</v>
      </c>
      <c r="AL146" s="70">
        <v>1</v>
      </c>
      <c r="AN146" s="27">
        <v>752.6913302792331</v>
      </c>
      <c r="AP146" s="70">
        <v>1</v>
      </c>
      <c r="AR146" s="27">
        <v>3443.9324409238916</v>
      </c>
      <c r="AT146" s="70">
        <v>1</v>
      </c>
      <c r="AV146" s="27">
        <v>0</v>
      </c>
    </row>
    <row r="147" spans="4:48" ht="28.5" customHeight="1">
      <c r="D147" s="24" t="s">
        <v>114</v>
      </c>
      <c r="E147" s="25" t="s">
        <v>115</v>
      </c>
      <c r="F147" s="26">
        <v>57</v>
      </c>
      <c r="H147" s="27">
        <f t="shared" si="1"/>
        <v>99706.55789433562</v>
      </c>
      <c r="J147" s="70">
        <v>57</v>
      </c>
      <c r="L147" s="27">
        <v>3293.765879954787</v>
      </c>
      <c r="N147" s="70">
        <v>1</v>
      </c>
      <c r="P147" s="27">
        <v>0</v>
      </c>
      <c r="R147" s="70">
        <v>1</v>
      </c>
      <c r="T147" s="27">
        <v>35905.48489809135</v>
      </c>
      <c r="V147" s="70">
        <v>1</v>
      </c>
      <c r="X147" s="27">
        <v>2542.3199925704002</v>
      </c>
      <c r="Z147" s="70">
        <v>1</v>
      </c>
      <c r="AB147" s="27">
        <v>31729.15701346601</v>
      </c>
      <c r="AD147" s="70">
        <v>1</v>
      </c>
      <c r="AF147" s="27">
        <v>12738.156362622321</v>
      </c>
      <c r="AH147" s="70">
        <v>1</v>
      </c>
      <c r="AJ147" s="27">
        <v>6238.06368632342</v>
      </c>
      <c r="AL147" s="70">
        <v>1</v>
      </c>
      <c r="AN147" s="27">
        <v>2753.955339978984</v>
      </c>
      <c r="AP147" s="70">
        <v>1</v>
      </c>
      <c r="AR147" s="27">
        <v>4448.654721328332</v>
      </c>
      <c r="AT147" s="70">
        <v>1</v>
      </c>
      <c r="AV147" s="27">
        <v>0</v>
      </c>
    </row>
    <row r="148" spans="4:48" ht="28.5" customHeight="1">
      <c r="D148" s="24" t="s">
        <v>116</v>
      </c>
      <c r="E148" s="25" t="s">
        <v>117</v>
      </c>
      <c r="F148" s="26">
        <v>58</v>
      </c>
      <c r="H148" s="27">
        <f t="shared" si="1"/>
        <v>49120.591434320464</v>
      </c>
      <c r="J148" s="70">
        <v>58</v>
      </c>
      <c r="L148" s="27">
        <v>1345.4454115987671</v>
      </c>
      <c r="N148" s="70">
        <v>1</v>
      </c>
      <c r="P148" s="27">
        <v>0</v>
      </c>
      <c r="R148" s="70">
        <v>1</v>
      </c>
      <c r="T148" s="27">
        <v>18926.40630340535</v>
      </c>
      <c r="V148" s="70">
        <v>1</v>
      </c>
      <c r="X148" s="27">
        <v>569.1290208711123</v>
      </c>
      <c r="Z148" s="70">
        <v>1</v>
      </c>
      <c r="AB148" s="27">
        <v>9192.924086393465</v>
      </c>
      <c r="AD148" s="70">
        <v>1</v>
      </c>
      <c r="AF148" s="27">
        <v>14230.566429740698</v>
      </c>
      <c r="AH148" s="70">
        <v>1</v>
      </c>
      <c r="AJ148" s="27">
        <v>2745.839342089878</v>
      </c>
      <c r="AL148" s="70">
        <v>1</v>
      </c>
      <c r="AN148" s="27">
        <v>1014.3312239064734</v>
      </c>
      <c r="AP148" s="70">
        <v>1</v>
      </c>
      <c r="AR148" s="27">
        <v>1037.9496163147173</v>
      </c>
      <c r="AT148" s="70">
        <v>1</v>
      </c>
      <c r="AV148" s="27">
        <v>0</v>
      </c>
    </row>
    <row r="149" spans="4:48" ht="28.5" customHeight="1">
      <c r="D149" s="28" t="s">
        <v>118</v>
      </c>
      <c r="E149" s="29" t="s">
        <v>119</v>
      </c>
      <c r="F149" s="30">
        <v>59</v>
      </c>
      <c r="H149" s="31">
        <f t="shared" si="1"/>
        <v>23734.627640737253</v>
      </c>
      <c r="J149" s="71">
        <v>59</v>
      </c>
      <c r="L149" s="31">
        <v>438.62294828568946</v>
      </c>
      <c r="N149" s="71">
        <v>1</v>
      </c>
      <c r="P149" s="31">
        <v>0</v>
      </c>
      <c r="R149" s="71">
        <v>1</v>
      </c>
      <c r="T149" s="31">
        <v>5594.632031517027</v>
      </c>
      <c r="V149" s="71">
        <v>1</v>
      </c>
      <c r="X149" s="31">
        <v>127.87418152181296</v>
      </c>
      <c r="Z149" s="71">
        <v>1</v>
      </c>
      <c r="AB149" s="31">
        <v>5497.619797358624</v>
      </c>
      <c r="AD149" s="71">
        <v>1</v>
      </c>
      <c r="AF149" s="31">
        <v>9812.626259400937</v>
      </c>
      <c r="AH149" s="71">
        <v>1</v>
      </c>
      <c r="AJ149" s="31">
        <v>1457.6918579724831</v>
      </c>
      <c r="AL149" s="71">
        <v>1</v>
      </c>
      <c r="AN149" s="31">
        <v>713.0476069717478</v>
      </c>
      <c r="AP149" s="71">
        <v>1</v>
      </c>
      <c r="AR149" s="31">
        <v>33.51295770893235</v>
      </c>
      <c r="AT149" s="71">
        <v>1</v>
      </c>
      <c r="AV149" s="31">
        <v>0</v>
      </c>
    </row>
    <row r="150" spans="4:48" ht="8.25" customHeight="1">
      <c r="D150" s="32"/>
      <c r="E150" s="33"/>
      <c r="F150" s="17"/>
      <c r="H150" s="22"/>
      <c r="I150" s="22"/>
      <c r="J150" s="22"/>
      <c r="L150" s="22"/>
      <c r="M150" s="22"/>
      <c r="N150" s="22"/>
      <c r="P150" s="22"/>
      <c r="Q150" s="22"/>
      <c r="R150" s="22"/>
      <c r="T150" s="22"/>
      <c r="U150" s="22"/>
      <c r="V150" s="22"/>
      <c r="X150" s="22"/>
      <c r="Y150" s="22"/>
      <c r="Z150" s="22"/>
      <c r="AB150" s="22"/>
      <c r="AC150" s="22"/>
      <c r="AD150" s="22"/>
      <c r="AF150" s="22"/>
      <c r="AG150" s="22"/>
      <c r="AH150" s="22"/>
      <c r="AJ150" s="22"/>
      <c r="AK150" s="22"/>
      <c r="AL150" s="22"/>
      <c r="AN150" s="22"/>
      <c r="AO150" s="22"/>
      <c r="AP150" s="22"/>
      <c r="AR150" s="22"/>
      <c r="AS150" s="22"/>
      <c r="AT150" s="22"/>
      <c r="AV150" s="22"/>
    </row>
    <row r="151" spans="1:50" s="37" customFormat="1" ht="28.5" customHeight="1">
      <c r="A151" s="11"/>
      <c r="B151" s="11"/>
      <c r="C151" s="11"/>
      <c r="D151" s="34"/>
      <c r="E151" s="35" t="s">
        <v>142</v>
      </c>
      <c r="F151" s="36"/>
      <c r="G151" s="72"/>
      <c r="H151" s="73">
        <f>SUM(F151:G151,L151,P151,T151,X151,AB151,AF151,AJ151,AN151,AR151,AV151)</f>
        <v>5043722.769370397</v>
      </c>
      <c r="J151" s="74"/>
      <c r="K151" s="72"/>
      <c r="L151" s="73">
        <v>183712.6179826299</v>
      </c>
      <c r="N151" s="74"/>
      <c r="O151" s="72"/>
      <c r="P151" s="73">
        <v>0</v>
      </c>
      <c r="R151" s="74"/>
      <c r="S151" s="72"/>
      <c r="T151" s="73">
        <v>1676703.1247189192</v>
      </c>
      <c r="V151" s="74"/>
      <c r="W151" s="72"/>
      <c r="X151" s="73">
        <v>111040.31240880265</v>
      </c>
      <c r="Z151" s="74"/>
      <c r="AA151" s="72"/>
      <c r="AB151" s="73">
        <v>1239842.1562232585</v>
      </c>
      <c r="AD151" s="74"/>
      <c r="AE151" s="72"/>
      <c r="AF151" s="73">
        <v>1176700.6654362697</v>
      </c>
      <c r="AH151" s="74"/>
      <c r="AI151" s="72"/>
      <c r="AJ151" s="73">
        <v>335746.5798807343</v>
      </c>
      <c r="AL151" s="74"/>
      <c r="AM151" s="72"/>
      <c r="AN151" s="73">
        <v>138442.4763810733</v>
      </c>
      <c r="AP151" s="74"/>
      <c r="AQ151" s="72"/>
      <c r="AR151" s="73">
        <v>181534.83633870937</v>
      </c>
      <c r="AT151" s="74"/>
      <c r="AU151" s="72"/>
      <c r="AV151" s="73">
        <v>0</v>
      </c>
      <c r="AX151" s="10"/>
    </row>
    <row r="152" spans="12:48" ht="28.5" customHeight="1">
      <c r="L152" s="11"/>
      <c r="P152" s="11"/>
      <c r="T152" s="11"/>
      <c r="X152" s="11"/>
      <c r="AB152" s="11"/>
      <c r="AF152" s="11"/>
      <c r="AJ152" s="11"/>
      <c r="AN152" s="11"/>
      <c r="AR152" s="11"/>
      <c r="AV152" s="11"/>
    </row>
    <row r="153" spans="12:48" ht="28.5" customHeight="1">
      <c r="L153" s="11"/>
      <c r="P153" s="11"/>
      <c r="T153" s="11"/>
      <c r="X153" s="11"/>
      <c r="AB153" s="11"/>
      <c r="AF153" s="11"/>
      <c r="AJ153" s="11"/>
      <c r="AN153" s="11"/>
      <c r="AR153" s="11"/>
      <c r="AV153" s="11"/>
    </row>
    <row r="154" spans="12:48" ht="28.5" customHeight="1">
      <c r="L154" s="11"/>
      <c r="P154" s="11"/>
      <c r="T154" s="11"/>
      <c r="X154" s="11"/>
      <c r="AB154" s="11"/>
      <c r="AF154" s="11"/>
      <c r="AJ154" s="11"/>
      <c r="AN154" s="11"/>
      <c r="AR154" s="11"/>
      <c r="AV154" s="11"/>
    </row>
    <row r="155" spans="12:48" ht="28.5" customHeight="1">
      <c r="L155" s="11"/>
      <c r="P155" s="11"/>
      <c r="T155" s="11"/>
      <c r="X155" s="11"/>
      <c r="AB155" s="11"/>
      <c r="AF155" s="11"/>
      <c r="AJ155" s="11"/>
      <c r="AN155" s="11"/>
      <c r="AR155" s="11"/>
      <c r="AV155" s="11"/>
    </row>
    <row r="156" spans="12:48" ht="28.5" customHeight="1">
      <c r="L156" s="11"/>
      <c r="P156" s="11"/>
      <c r="T156" s="11"/>
      <c r="X156" s="11"/>
      <c r="AB156" s="11"/>
      <c r="AF156" s="11"/>
      <c r="AJ156" s="11"/>
      <c r="AN156" s="11"/>
      <c r="AR156" s="11"/>
      <c r="AV156" s="11"/>
    </row>
    <row r="157" spans="12:48" ht="28.5" customHeight="1">
      <c r="L157" s="11"/>
      <c r="P157" s="11"/>
      <c r="T157" s="11"/>
      <c r="X157" s="11"/>
      <c r="AB157" s="11"/>
      <c r="AF157" s="11"/>
      <c r="AJ157" s="11"/>
      <c r="AN157" s="11"/>
      <c r="AR157" s="11"/>
      <c r="AV157" s="11"/>
    </row>
    <row r="158" spans="12:48" ht="28.5" customHeight="1">
      <c r="L158" s="11"/>
      <c r="P158" s="11"/>
      <c r="T158" s="11"/>
      <c r="X158" s="11"/>
      <c r="AB158" s="11"/>
      <c r="AF158" s="11"/>
      <c r="AJ158" s="11"/>
      <c r="AN158" s="11"/>
      <c r="AR158" s="11"/>
      <c r="AV158" s="11"/>
    </row>
    <row r="159" spans="12:48" ht="28.5" customHeight="1">
      <c r="L159" s="11"/>
      <c r="P159" s="11"/>
      <c r="T159" s="11"/>
      <c r="X159" s="11"/>
      <c r="AB159" s="11"/>
      <c r="AF159" s="11"/>
      <c r="AJ159" s="11"/>
      <c r="AN159" s="11"/>
      <c r="AR159" s="11"/>
      <c r="AV159" s="11"/>
    </row>
    <row r="160" spans="12:48" ht="23.25" customHeight="1">
      <c r="L160" s="11"/>
      <c r="P160" s="11"/>
      <c r="T160" s="11"/>
      <c r="X160" s="11"/>
      <c r="AB160" s="11"/>
      <c r="AF160" s="11"/>
      <c r="AJ160" s="11"/>
      <c r="AN160" s="11"/>
      <c r="AR160" s="11"/>
      <c r="AV160" s="11"/>
    </row>
    <row r="161" spans="2:48" ht="18.75">
      <c r="B161" s="8" t="s">
        <v>143</v>
      </c>
      <c r="L161" s="11"/>
      <c r="P161" s="11"/>
      <c r="T161" s="11"/>
      <c r="X161" s="11"/>
      <c r="AB161" s="11"/>
      <c r="AF161" s="11"/>
      <c r="AJ161" s="11"/>
      <c r="AN161" s="11"/>
      <c r="AR161" s="11"/>
      <c r="AV161" s="11"/>
    </row>
    <row r="162" spans="2:48" s="5" customFormat="1" ht="18.75">
      <c r="B162" s="64" t="s">
        <v>137</v>
      </c>
      <c r="C162" s="65"/>
      <c r="F162" s="6"/>
      <c r="G162" s="6"/>
      <c r="H162" s="7"/>
      <c r="I162" s="6"/>
      <c r="J162" s="6"/>
      <c r="K162" s="6"/>
      <c r="L162" s="75" t="s">
        <v>144</v>
      </c>
      <c r="M162" s="76"/>
      <c r="N162" s="77"/>
      <c r="O162" s="76"/>
      <c r="P162" s="75" t="s">
        <v>145</v>
      </c>
      <c r="Q162" s="76"/>
      <c r="R162" s="77"/>
      <c r="S162" s="76"/>
      <c r="T162" s="75" t="s">
        <v>146</v>
      </c>
      <c r="U162" s="76"/>
      <c r="V162" s="77"/>
      <c r="W162" s="76"/>
      <c r="X162" s="75" t="s">
        <v>147</v>
      </c>
      <c r="Y162" s="76"/>
      <c r="Z162" s="77"/>
      <c r="AA162" s="76"/>
      <c r="AB162" s="75" t="s">
        <v>148</v>
      </c>
      <c r="AC162" s="76"/>
      <c r="AD162" s="77"/>
      <c r="AE162" s="76"/>
      <c r="AF162" s="75" t="s">
        <v>149</v>
      </c>
      <c r="AG162" s="76"/>
      <c r="AH162" s="77"/>
      <c r="AI162" s="76"/>
      <c r="AJ162" s="75" t="s">
        <v>150</v>
      </c>
      <c r="AK162" s="76"/>
      <c r="AL162" s="77"/>
      <c r="AM162" s="76"/>
      <c r="AN162" s="75" t="s">
        <v>151</v>
      </c>
      <c r="AO162" s="76"/>
      <c r="AP162" s="77"/>
      <c r="AQ162" s="76"/>
      <c r="AR162" s="75" t="s">
        <v>152</v>
      </c>
      <c r="AS162" s="76"/>
      <c r="AT162" s="77"/>
      <c r="AU162" s="76"/>
      <c r="AV162" s="75" t="s">
        <v>153</v>
      </c>
    </row>
    <row r="163" spans="2:48" s="8" customFormat="1" ht="18.75">
      <c r="B163" s="64" t="s">
        <v>138</v>
      </c>
      <c r="C163" s="66" t="s">
        <v>189</v>
      </c>
      <c r="F163" s="6"/>
      <c r="G163" s="6"/>
      <c r="H163" s="9"/>
      <c r="I163" s="6"/>
      <c r="J163" s="6"/>
      <c r="K163" s="6"/>
      <c r="L163" s="75" t="s">
        <v>154</v>
      </c>
      <c r="M163" s="76"/>
      <c r="N163" s="77"/>
      <c r="O163" s="76"/>
      <c r="P163" s="75" t="s">
        <v>155</v>
      </c>
      <c r="Q163" s="76"/>
      <c r="R163" s="77"/>
      <c r="S163" s="76"/>
      <c r="T163" s="75" t="s">
        <v>156</v>
      </c>
      <c r="U163" s="76"/>
      <c r="V163" s="77"/>
      <c r="W163" s="76"/>
      <c r="X163" s="75" t="s">
        <v>157</v>
      </c>
      <c r="Y163" s="76"/>
      <c r="Z163" s="77"/>
      <c r="AA163" s="76"/>
      <c r="AB163" s="75" t="s">
        <v>158</v>
      </c>
      <c r="AC163" s="76"/>
      <c r="AD163" s="77"/>
      <c r="AE163" s="76"/>
      <c r="AF163" s="75" t="s">
        <v>159</v>
      </c>
      <c r="AG163" s="76"/>
      <c r="AH163" s="77"/>
      <c r="AI163" s="76"/>
      <c r="AJ163" s="75" t="s">
        <v>160</v>
      </c>
      <c r="AK163" s="76"/>
      <c r="AL163" s="77"/>
      <c r="AM163" s="76"/>
      <c r="AN163" s="75" t="s">
        <v>161</v>
      </c>
      <c r="AO163" s="76"/>
      <c r="AP163" s="77"/>
      <c r="AQ163" s="76"/>
      <c r="AR163" s="75" t="s">
        <v>162</v>
      </c>
      <c r="AS163" s="76"/>
      <c r="AT163" s="77"/>
      <c r="AU163" s="76"/>
      <c r="AV163" s="75" t="s">
        <v>163</v>
      </c>
    </row>
    <row r="164" spans="2:48" s="5" customFormat="1" ht="18.75">
      <c r="B164" s="64" t="s">
        <v>139</v>
      </c>
      <c r="C164" s="66" t="s">
        <v>164</v>
      </c>
      <c r="F164" s="6"/>
      <c r="G164" s="6"/>
      <c r="H164" s="7"/>
      <c r="I164" s="6"/>
      <c r="J164" s="6"/>
      <c r="K164" s="6"/>
      <c r="L164" s="75" t="s">
        <v>165</v>
      </c>
      <c r="M164" s="76"/>
      <c r="N164" s="77"/>
      <c r="O164" s="76"/>
      <c r="P164" s="75" t="s">
        <v>166</v>
      </c>
      <c r="Q164" s="76"/>
      <c r="R164" s="77"/>
      <c r="S164" s="76"/>
      <c r="T164" s="75" t="s">
        <v>167</v>
      </c>
      <c r="U164" s="76"/>
      <c r="V164" s="77"/>
      <c r="W164" s="76"/>
      <c r="X164" s="75" t="s">
        <v>168</v>
      </c>
      <c r="Y164" s="76"/>
      <c r="Z164" s="77"/>
      <c r="AA164" s="76"/>
      <c r="AB164" s="75" t="s">
        <v>169</v>
      </c>
      <c r="AC164" s="76"/>
      <c r="AD164" s="77"/>
      <c r="AE164" s="76"/>
      <c r="AF164" s="75" t="s">
        <v>170</v>
      </c>
      <c r="AG164" s="76"/>
      <c r="AH164" s="77"/>
      <c r="AI164" s="76"/>
      <c r="AJ164" s="75" t="s">
        <v>171</v>
      </c>
      <c r="AK164" s="76"/>
      <c r="AL164" s="77"/>
      <c r="AM164" s="76"/>
      <c r="AN164" s="75" t="s">
        <v>172</v>
      </c>
      <c r="AO164" s="76"/>
      <c r="AP164" s="77"/>
      <c r="AQ164" s="76"/>
      <c r="AR164" s="75" t="s">
        <v>173</v>
      </c>
      <c r="AS164" s="76"/>
      <c r="AT164" s="77"/>
      <c r="AU164" s="76"/>
      <c r="AV164" s="75" t="s">
        <v>174</v>
      </c>
    </row>
    <row r="165" spans="2:48" s="5" customFormat="1" ht="26.25">
      <c r="B165" s="64" t="s">
        <v>140</v>
      </c>
      <c r="C165" s="66">
        <v>2005</v>
      </c>
      <c r="F165" s="6"/>
      <c r="G165" s="6"/>
      <c r="H165" s="67" t="s">
        <v>176</v>
      </c>
      <c r="I165" s="1"/>
      <c r="J165" s="1"/>
      <c r="K165" s="1"/>
      <c r="L165" s="67" t="s">
        <v>177</v>
      </c>
      <c r="M165" s="1"/>
      <c r="N165" s="1"/>
      <c r="O165" s="1"/>
      <c r="P165" s="67" t="s">
        <v>178</v>
      </c>
      <c r="Q165" s="1"/>
      <c r="R165" s="1"/>
      <c r="S165" s="1"/>
      <c r="T165" s="67" t="s">
        <v>179</v>
      </c>
      <c r="U165" s="1"/>
      <c r="V165" s="1"/>
      <c r="W165" s="1"/>
      <c r="X165" s="67" t="s">
        <v>180</v>
      </c>
      <c r="Y165" s="1"/>
      <c r="Z165" s="1"/>
      <c r="AA165" s="1"/>
      <c r="AB165" s="67" t="s">
        <v>181</v>
      </c>
      <c r="AC165" s="1"/>
      <c r="AD165" s="1"/>
      <c r="AE165" s="1"/>
      <c r="AF165" s="67" t="s">
        <v>182</v>
      </c>
      <c r="AG165" s="1"/>
      <c r="AH165" s="1"/>
      <c r="AI165" s="1"/>
      <c r="AJ165" s="67" t="s">
        <v>183</v>
      </c>
      <c r="AK165" s="1"/>
      <c r="AL165" s="1"/>
      <c r="AM165" s="1"/>
      <c r="AN165" s="67" t="s">
        <v>184</v>
      </c>
      <c r="AO165" s="1"/>
      <c r="AP165" s="1"/>
      <c r="AQ165" s="1"/>
      <c r="AR165" s="67" t="s">
        <v>185</v>
      </c>
      <c r="AS165" s="1"/>
      <c r="AT165" s="1"/>
      <c r="AU165" s="1"/>
      <c r="AV165" s="67" t="s">
        <v>186</v>
      </c>
    </row>
    <row r="167" spans="4:48" ht="12.75">
      <c r="D167" s="12"/>
      <c r="F167" s="13"/>
      <c r="H167" s="14"/>
      <c r="J167" s="13"/>
      <c r="L167" s="14"/>
      <c r="N167" s="13"/>
      <c r="P167" s="14"/>
      <c r="R167" s="13"/>
      <c r="T167" s="14"/>
      <c r="V167" s="13"/>
      <c r="X167" s="14"/>
      <c r="Z167" s="13"/>
      <c r="AB167" s="14"/>
      <c r="AD167" s="13"/>
      <c r="AF167" s="14"/>
      <c r="AH167" s="13"/>
      <c r="AJ167" s="14"/>
      <c r="AL167" s="13"/>
      <c r="AN167" s="14"/>
      <c r="AP167" s="13"/>
      <c r="AR167" s="14"/>
      <c r="AT167" s="13"/>
      <c r="AV167" s="14"/>
    </row>
    <row r="168" spans="4:48" ht="132.75" customHeight="1">
      <c r="D168" s="12"/>
      <c r="E168" s="15"/>
      <c r="H168" s="16" t="s">
        <v>175</v>
      </c>
      <c r="L168" s="16" t="s">
        <v>175</v>
      </c>
      <c r="P168" s="16" t="s">
        <v>175</v>
      </c>
      <c r="T168" s="16" t="s">
        <v>175</v>
      </c>
      <c r="X168" s="16" t="s">
        <v>175</v>
      </c>
      <c r="AB168" s="16" t="s">
        <v>175</v>
      </c>
      <c r="AF168" s="16" t="s">
        <v>175</v>
      </c>
      <c r="AJ168" s="16" t="s">
        <v>175</v>
      </c>
      <c r="AN168" s="16" t="s">
        <v>175</v>
      </c>
      <c r="AR168" s="16" t="s">
        <v>175</v>
      </c>
      <c r="AV168" s="16" t="s">
        <v>175</v>
      </c>
    </row>
    <row r="169" spans="4:48" ht="12.75">
      <c r="D169" s="68" t="s">
        <v>120</v>
      </c>
      <c r="E169" s="68" t="s">
        <v>141</v>
      </c>
      <c r="H169" s="18"/>
      <c r="L169" s="18"/>
      <c r="P169" s="18"/>
      <c r="T169" s="18"/>
      <c r="X169" s="18"/>
      <c r="AB169" s="18"/>
      <c r="AF169" s="18"/>
      <c r="AJ169" s="18"/>
      <c r="AN169" s="18"/>
      <c r="AR169" s="18"/>
      <c r="AV169" s="18"/>
    </row>
    <row r="170" spans="12:48" ht="6.75" customHeight="1">
      <c r="L170" s="11"/>
      <c r="P170" s="11"/>
      <c r="T170" s="11"/>
      <c r="X170" s="11"/>
      <c r="AB170" s="11"/>
      <c r="AF170" s="11"/>
      <c r="AJ170" s="11"/>
      <c r="AN170" s="11"/>
      <c r="AR170" s="11"/>
      <c r="AV170" s="11"/>
    </row>
    <row r="171" spans="4:48" ht="28.5" customHeight="1">
      <c r="D171" s="19" t="s">
        <v>2</v>
      </c>
      <c r="E171" s="20" t="s">
        <v>3</v>
      </c>
      <c r="F171" s="21">
        <v>1</v>
      </c>
      <c r="H171" s="23">
        <f>SUM(F171:G171,L171,P171,T171,X171,AB171,AF171,AJ171,AN171,AR171,AV171)</f>
        <v>52170.92406915731</v>
      </c>
      <c r="J171" s="69">
        <v>1</v>
      </c>
      <c r="L171" s="23">
        <v>1665.3973713303035</v>
      </c>
      <c r="N171" s="69">
        <v>1</v>
      </c>
      <c r="P171" s="23">
        <v>2768.166899706896</v>
      </c>
      <c r="R171" s="69">
        <v>1</v>
      </c>
      <c r="T171" s="23">
        <v>17271.33071178056</v>
      </c>
      <c r="V171" s="69">
        <v>1</v>
      </c>
      <c r="X171" s="23">
        <v>760.1485587550127</v>
      </c>
      <c r="Z171" s="69">
        <v>1</v>
      </c>
      <c r="AB171" s="23">
        <v>14705.850122584961</v>
      </c>
      <c r="AD171" s="69">
        <v>1</v>
      </c>
      <c r="AF171" s="23">
        <v>8613.25936950345</v>
      </c>
      <c r="AH171" s="69">
        <v>1</v>
      </c>
      <c r="AJ171" s="23">
        <v>2897.2774937615072</v>
      </c>
      <c r="AL171" s="69">
        <v>1</v>
      </c>
      <c r="AN171" s="23">
        <v>2249.8913787131646</v>
      </c>
      <c r="AP171" s="69">
        <v>1</v>
      </c>
      <c r="AR171" s="23">
        <v>1238.6021630214427</v>
      </c>
      <c r="AT171" s="69">
        <v>1</v>
      </c>
      <c r="AV171" s="23">
        <v>0</v>
      </c>
    </row>
    <row r="172" spans="4:48" ht="28.5" customHeight="1">
      <c r="D172" s="24" t="s">
        <v>4</v>
      </c>
      <c r="E172" s="25" t="s">
        <v>5</v>
      </c>
      <c r="F172" s="26">
        <v>2</v>
      </c>
      <c r="H172" s="27">
        <f aca="true" t="shared" si="2" ref="H172:H229">SUM(F172:G172,L172,P172,T172,X172,AB172,AF172,AJ172,AN172,AR172,AV172)</f>
        <v>4312.573665462132</v>
      </c>
      <c r="J172" s="70">
        <v>2</v>
      </c>
      <c r="L172" s="27">
        <v>546.1321138019333</v>
      </c>
      <c r="N172" s="70">
        <v>1</v>
      </c>
      <c r="P172" s="27">
        <v>324.4622036050056</v>
      </c>
      <c r="R172" s="70">
        <v>1</v>
      </c>
      <c r="T172" s="27">
        <v>791.2967024473194</v>
      </c>
      <c r="V172" s="70">
        <v>1</v>
      </c>
      <c r="X172" s="27">
        <v>176.19740095435276</v>
      </c>
      <c r="Z172" s="70">
        <v>1</v>
      </c>
      <c r="AB172" s="27">
        <v>2162.5370515643244</v>
      </c>
      <c r="AD172" s="70">
        <v>1</v>
      </c>
      <c r="AF172" s="27">
        <v>116.89216614801786</v>
      </c>
      <c r="AH172" s="70">
        <v>1</v>
      </c>
      <c r="AJ172" s="27">
        <v>186.92112862977467</v>
      </c>
      <c r="AL172" s="70">
        <v>1</v>
      </c>
      <c r="AN172" s="27">
        <v>71.77572243864887</v>
      </c>
      <c r="AP172" s="70">
        <v>1</v>
      </c>
      <c r="AR172" s="27">
        <v>-65.64082412724497</v>
      </c>
      <c r="AT172" s="70">
        <v>1</v>
      </c>
      <c r="AV172" s="27">
        <v>0</v>
      </c>
    </row>
    <row r="173" spans="4:48" ht="28.5" customHeight="1">
      <c r="D173" s="24" t="s">
        <v>6</v>
      </c>
      <c r="E173" s="25" t="s">
        <v>7</v>
      </c>
      <c r="F173" s="26">
        <v>3</v>
      </c>
      <c r="H173" s="27">
        <f t="shared" si="2"/>
        <v>3922.6337713377284</v>
      </c>
      <c r="J173" s="70">
        <v>3</v>
      </c>
      <c r="L173" s="27">
        <v>26.434099005036238</v>
      </c>
      <c r="N173" s="70">
        <v>1</v>
      </c>
      <c r="P173" s="27">
        <v>27.14577397632935</v>
      </c>
      <c r="R173" s="70">
        <v>1</v>
      </c>
      <c r="T173" s="27">
        <v>228.98329484739278</v>
      </c>
      <c r="V173" s="70">
        <v>1</v>
      </c>
      <c r="X173" s="27">
        <v>8.059422665958877</v>
      </c>
      <c r="Z173" s="70">
        <v>1</v>
      </c>
      <c r="AB173" s="27">
        <v>988.3124505958776</v>
      </c>
      <c r="AD173" s="70">
        <v>1</v>
      </c>
      <c r="AF173" s="27">
        <v>1871.1579720509499</v>
      </c>
      <c r="AH173" s="70">
        <v>1</v>
      </c>
      <c r="AJ173" s="27">
        <v>127.10636746824676</v>
      </c>
      <c r="AL173" s="70">
        <v>1</v>
      </c>
      <c r="AN173" s="27">
        <v>592.4223342500358</v>
      </c>
      <c r="AP173" s="70">
        <v>1</v>
      </c>
      <c r="AR173" s="27">
        <v>50.01205647790092</v>
      </c>
      <c r="AT173" s="70">
        <v>1</v>
      </c>
      <c r="AV173" s="27">
        <v>0</v>
      </c>
    </row>
    <row r="174" spans="4:48" ht="28.5" customHeight="1">
      <c r="D174" s="24" t="s">
        <v>8</v>
      </c>
      <c r="E174" s="25" t="s">
        <v>9</v>
      </c>
      <c r="F174" s="26">
        <v>4</v>
      </c>
      <c r="H174" s="27">
        <f t="shared" si="2"/>
        <v>549.7717551680046</v>
      </c>
      <c r="J174" s="70">
        <v>4</v>
      </c>
      <c r="L174" s="27">
        <v>3.6255232299944247</v>
      </c>
      <c r="N174" s="70">
        <v>1</v>
      </c>
      <c r="P174" s="27">
        <v>143.8609013099006</v>
      </c>
      <c r="R174" s="70">
        <v>1</v>
      </c>
      <c r="T174" s="27">
        <v>425.1166655394634</v>
      </c>
      <c r="V174" s="70">
        <v>1</v>
      </c>
      <c r="X174" s="27">
        <v>-15.789345099799858</v>
      </c>
      <c r="Z174" s="70">
        <v>1</v>
      </c>
      <c r="AB174" s="27">
        <v>-35.47045151196717</v>
      </c>
      <c r="AD174" s="70">
        <v>1</v>
      </c>
      <c r="AF174" s="27">
        <v>4.1005469973133355</v>
      </c>
      <c r="AH174" s="70">
        <v>1</v>
      </c>
      <c r="AJ174" s="27">
        <v>0</v>
      </c>
      <c r="AL174" s="70">
        <v>1</v>
      </c>
      <c r="AN174" s="27">
        <v>23.542975476679164</v>
      </c>
      <c r="AP174" s="70">
        <v>1</v>
      </c>
      <c r="AR174" s="27">
        <v>-3.215060773579345</v>
      </c>
      <c r="AT174" s="70">
        <v>1</v>
      </c>
      <c r="AV174" s="27">
        <v>0</v>
      </c>
    </row>
    <row r="175" spans="4:48" ht="28.5" customHeight="1">
      <c r="D175" s="24" t="s">
        <v>10</v>
      </c>
      <c r="E175" s="25" t="s">
        <v>11</v>
      </c>
      <c r="F175" s="26">
        <v>5</v>
      </c>
      <c r="H175" s="27">
        <f t="shared" si="2"/>
        <v>7619.2911271396515</v>
      </c>
      <c r="J175" s="70">
        <v>5</v>
      </c>
      <c r="L175" s="27">
        <v>20.466206192775413</v>
      </c>
      <c r="N175" s="70">
        <v>1</v>
      </c>
      <c r="P175" s="27">
        <v>-100.10004153771449</v>
      </c>
      <c r="R175" s="70">
        <v>1</v>
      </c>
      <c r="T175" s="27">
        <v>7565.144298122723</v>
      </c>
      <c r="V175" s="70">
        <v>1</v>
      </c>
      <c r="X175" s="27">
        <v>11.516839666335585</v>
      </c>
      <c r="Z175" s="70">
        <v>1</v>
      </c>
      <c r="AB175" s="27">
        <v>-12.699334192050218</v>
      </c>
      <c r="AD175" s="70">
        <v>1</v>
      </c>
      <c r="AF175" s="27">
        <v>-94.60057599010379</v>
      </c>
      <c r="AH175" s="70">
        <v>1</v>
      </c>
      <c r="AJ175" s="27">
        <v>249.53970672074917</v>
      </c>
      <c r="AL175" s="70">
        <v>1</v>
      </c>
      <c r="AN175" s="27">
        <v>42.361689914681804</v>
      </c>
      <c r="AP175" s="70">
        <v>1</v>
      </c>
      <c r="AR175" s="27">
        <v>-67.33766175774517</v>
      </c>
      <c r="AT175" s="70">
        <v>1</v>
      </c>
      <c r="AV175" s="27">
        <v>0</v>
      </c>
    </row>
    <row r="176" spans="4:48" ht="28.5" customHeight="1">
      <c r="D176" s="24" t="s">
        <v>12</v>
      </c>
      <c r="E176" s="25" t="s">
        <v>13</v>
      </c>
      <c r="F176" s="26">
        <v>6</v>
      </c>
      <c r="H176" s="27">
        <f t="shared" si="2"/>
        <v>-32.37850803550012</v>
      </c>
      <c r="J176" s="70">
        <v>6</v>
      </c>
      <c r="L176" s="27">
        <v>0</v>
      </c>
      <c r="N176" s="70">
        <v>1</v>
      </c>
      <c r="P176" s="27">
        <v>-38.37850803550012</v>
      </c>
      <c r="R176" s="70">
        <v>1</v>
      </c>
      <c r="T176" s="27">
        <v>0</v>
      </c>
      <c r="V176" s="70">
        <v>1</v>
      </c>
      <c r="X176" s="27">
        <v>0</v>
      </c>
      <c r="Z176" s="70">
        <v>1</v>
      </c>
      <c r="AB176" s="27">
        <v>0</v>
      </c>
      <c r="AD176" s="70">
        <v>1</v>
      </c>
      <c r="AF176" s="27">
        <v>0</v>
      </c>
      <c r="AH176" s="70">
        <v>1</v>
      </c>
      <c r="AJ176" s="27">
        <v>0</v>
      </c>
      <c r="AL176" s="70">
        <v>1</v>
      </c>
      <c r="AN176" s="27">
        <v>0</v>
      </c>
      <c r="AP176" s="70">
        <v>1</v>
      </c>
      <c r="AR176" s="27">
        <v>0</v>
      </c>
      <c r="AT176" s="70">
        <v>1</v>
      </c>
      <c r="AV176" s="27">
        <v>0</v>
      </c>
    </row>
    <row r="177" spans="4:48" ht="28.5" customHeight="1">
      <c r="D177" s="24" t="s">
        <v>14</v>
      </c>
      <c r="E177" s="25" t="s">
        <v>15</v>
      </c>
      <c r="F177" s="26">
        <v>7</v>
      </c>
      <c r="H177" s="27">
        <f t="shared" si="2"/>
        <v>-73.67087945091599</v>
      </c>
      <c r="J177" s="70">
        <v>7</v>
      </c>
      <c r="L177" s="27">
        <v>0</v>
      </c>
      <c r="N177" s="70">
        <v>1</v>
      </c>
      <c r="P177" s="27">
        <v>-78.10260400517173</v>
      </c>
      <c r="R177" s="70">
        <v>1</v>
      </c>
      <c r="T177" s="27">
        <v>24.15435599656042</v>
      </c>
      <c r="V177" s="70">
        <v>1</v>
      </c>
      <c r="X177" s="27">
        <v>0.023473133703549694</v>
      </c>
      <c r="Z177" s="70">
        <v>1</v>
      </c>
      <c r="AB177" s="27">
        <v>29.934144881261226</v>
      </c>
      <c r="AD177" s="70">
        <v>1</v>
      </c>
      <c r="AF177" s="27">
        <v>-61.13033225737866</v>
      </c>
      <c r="AH177" s="70">
        <v>1</v>
      </c>
      <c r="AJ177" s="27">
        <v>35.515014439657186</v>
      </c>
      <c r="AL177" s="70">
        <v>1</v>
      </c>
      <c r="AN177" s="27">
        <v>1.2642905836665406</v>
      </c>
      <c r="AP177" s="70">
        <v>1</v>
      </c>
      <c r="AR177" s="27">
        <v>-32.32922222321453</v>
      </c>
      <c r="AT177" s="70">
        <v>1</v>
      </c>
      <c r="AV177" s="27">
        <v>0</v>
      </c>
    </row>
    <row r="178" spans="4:48" ht="28.5" customHeight="1">
      <c r="D178" s="24" t="s">
        <v>16</v>
      </c>
      <c r="E178" s="25" t="s">
        <v>17</v>
      </c>
      <c r="F178" s="26">
        <v>8</v>
      </c>
      <c r="H178" s="27">
        <f t="shared" si="2"/>
        <v>383.4552760679039</v>
      </c>
      <c r="J178" s="70">
        <v>8</v>
      </c>
      <c r="L178" s="27">
        <v>89.01760320504947</v>
      </c>
      <c r="N178" s="70">
        <v>1</v>
      </c>
      <c r="P178" s="27">
        <v>-72.5447407988112</v>
      </c>
      <c r="R178" s="70">
        <v>1</v>
      </c>
      <c r="T178" s="27">
        <v>104.34681790514102</v>
      </c>
      <c r="V178" s="70">
        <v>1</v>
      </c>
      <c r="X178" s="27">
        <v>34.338764572187415</v>
      </c>
      <c r="Z178" s="70">
        <v>1</v>
      </c>
      <c r="AB178" s="27">
        <v>151.00006244955242</v>
      </c>
      <c r="AD178" s="70">
        <v>1</v>
      </c>
      <c r="AF178" s="27">
        <v>39.50750913272899</v>
      </c>
      <c r="AH178" s="70">
        <v>1</v>
      </c>
      <c r="AJ178" s="27">
        <v>26.168958008168453</v>
      </c>
      <c r="AL178" s="70">
        <v>1</v>
      </c>
      <c r="AN178" s="27">
        <v>3.620301593887345</v>
      </c>
      <c r="AP178" s="70">
        <v>1</v>
      </c>
      <c r="AR178" s="27">
        <v>0</v>
      </c>
      <c r="AT178" s="70">
        <v>1</v>
      </c>
      <c r="AV178" s="27">
        <v>0</v>
      </c>
    </row>
    <row r="179" spans="4:48" ht="28.5" customHeight="1">
      <c r="D179" s="24" t="s">
        <v>18</v>
      </c>
      <c r="E179" s="25" t="s">
        <v>19</v>
      </c>
      <c r="F179" s="26">
        <v>9</v>
      </c>
      <c r="H179" s="27">
        <f t="shared" si="2"/>
        <v>269816.88763497653</v>
      </c>
      <c r="J179" s="70">
        <v>9</v>
      </c>
      <c r="L179" s="27">
        <v>7583.189553352924</v>
      </c>
      <c r="N179" s="70">
        <v>1</v>
      </c>
      <c r="P179" s="27">
        <v>10451.532507649375</v>
      </c>
      <c r="R179" s="70">
        <v>1</v>
      </c>
      <c r="T179" s="27">
        <v>89438.74938406394</v>
      </c>
      <c r="V179" s="70">
        <v>1</v>
      </c>
      <c r="X179" s="27">
        <v>4152.106712325927</v>
      </c>
      <c r="Z179" s="70">
        <v>1</v>
      </c>
      <c r="AB179" s="27">
        <v>73284.68448317103</v>
      </c>
      <c r="AD179" s="70">
        <v>1</v>
      </c>
      <c r="AF179" s="27">
        <v>51926.07225003382</v>
      </c>
      <c r="AH179" s="70">
        <v>1</v>
      </c>
      <c r="AJ179" s="27">
        <v>14382.646242418012</v>
      </c>
      <c r="AL179" s="70">
        <v>1</v>
      </c>
      <c r="AN179" s="27">
        <v>10529.463600547817</v>
      </c>
      <c r="AP179" s="70">
        <v>1</v>
      </c>
      <c r="AR179" s="27">
        <v>8059.442901413733</v>
      </c>
      <c r="AT179" s="70">
        <v>1</v>
      </c>
      <c r="AV179" s="27">
        <v>0</v>
      </c>
    </row>
    <row r="180" spans="4:48" ht="28.5" customHeight="1">
      <c r="D180" s="24" t="s">
        <v>20</v>
      </c>
      <c r="E180" s="25" t="s">
        <v>21</v>
      </c>
      <c r="F180" s="26">
        <v>10</v>
      </c>
      <c r="H180" s="27">
        <f t="shared" si="2"/>
        <v>9902.917747047308</v>
      </c>
      <c r="J180" s="70">
        <v>10</v>
      </c>
      <c r="L180" s="27">
        <v>334.86908620184624</v>
      </c>
      <c r="N180" s="70">
        <v>1</v>
      </c>
      <c r="P180" s="27">
        <v>682.8566246804228</v>
      </c>
      <c r="R180" s="70">
        <v>1</v>
      </c>
      <c r="T180" s="27">
        <v>2411.5709026965924</v>
      </c>
      <c r="V180" s="70">
        <v>1</v>
      </c>
      <c r="X180" s="27">
        <v>266.5564176230695</v>
      </c>
      <c r="Z180" s="70">
        <v>1</v>
      </c>
      <c r="AB180" s="27">
        <v>1944.228749990626</v>
      </c>
      <c r="AD180" s="70">
        <v>1</v>
      </c>
      <c r="AF180" s="27">
        <v>2955.61107138025</v>
      </c>
      <c r="AH180" s="70">
        <v>1</v>
      </c>
      <c r="AJ180" s="27">
        <v>878.5293045599408</v>
      </c>
      <c r="AL180" s="70">
        <v>1</v>
      </c>
      <c r="AN180" s="27">
        <v>418.6955899145594</v>
      </c>
      <c r="AP180" s="70">
        <v>1</v>
      </c>
      <c r="AR180" s="27">
        <v>0</v>
      </c>
      <c r="AT180" s="70">
        <v>1</v>
      </c>
      <c r="AV180" s="27">
        <v>0</v>
      </c>
    </row>
    <row r="181" spans="4:48" ht="28.5" customHeight="1">
      <c r="D181" s="24" t="s">
        <v>22</v>
      </c>
      <c r="E181" s="25" t="s">
        <v>23</v>
      </c>
      <c r="F181" s="26">
        <v>11</v>
      </c>
      <c r="H181" s="27">
        <f t="shared" si="2"/>
        <v>23092.97197330859</v>
      </c>
      <c r="J181" s="70">
        <v>11</v>
      </c>
      <c r="L181" s="27">
        <v>819.2595882191754</v>
      </c>
      <c r="N181" s="70">
        <v>1</v>
      </c>
      <c r="P181" s="27">
        <v>427.4289324807376</v>
      </c>
      <c r="R181" s="70">
        <v>1</v>
      </c>
      <c r="T181" s="27">
        <v>6720.708012482971</v>
      </c>
      <c r="V181" s="70">
        <v>1</v>
      </c>
      <c r="X181" s="27">
        <v>417.1909443416801</v>
      </c>
      <c r="Z181" s="70">
        <v>1</v>
      </c>
      <c r="AB181" s="27">
        <v>4337.527715605032</v>
      </c>
      <c r="AD181" s="70">
        <v>1</v>
      </c>
      <c r="AF181" s="27">
        <v>7585.249434640586</v>
      </c>
      <c r="AH181" s="70">
        <v>1</v>
      </c>
      <c r="AJ181" s="27">
        <v>1374.8049010719926</v>
      </c>
      <c r="AL181" s="70">
        <v>1</v>
      </c>
      <c r="AN181" s="27">
        <v>911.827664832038</v>
      </c>
      <c r="AP181" s="70">
        <v>1</v>
      </c>
      <c r="AR181" s="27">
        <v>487.97477963437615</v>
      </c>
      <c r="AT181" s="70">
        <v>1</v>
      </c>
      <c r="AV181" s="27">
        <v>0</v>
      </c>
    </row>
    <row r="182" spans="4:48" ht="28.5" customHeight="1">
      <c r="D182" s="24" t="s">
        <v>24</v>
      </c>
      <c r="E182" s="25" t="s">
        <v>25</v>
      </c>
      <c r="F182" s="26">
        <v>12</v>
      </c>
      <c r="H182" s="27">
        <f t="shared" si="2"/>
        <v>59772.899177317</v>
      </c>
      <c r="J182" s="70">
        <v>12</v>
      </c>
      <c r="L182" s="27">
        <v>2214.079729384974</v>
      </c>
      <c r="N182" s="70">
        <v>1</v>
      </c>
      <c r="P182" s="27">
        <v>623.3582364607527</v>
      </c>
      <c r="R182" s="70">
        <v>1</v>
      </c>
      <c r="T182" s="27">
        <v>15203.717838474991</v>
      </c>
      <c r="V182" s="70">
        <v>1</v>
      </c>
      <c r="X182" s="27">
        <v>684.8071897607889</v>
      </c>
      <c r="Z182" s="70">
        <v>1</v>
      </c>
      <c r="AB182" s="27">
        <v>12647.88794804108</v>
      </c>
      <c r="AD182" s="70">
        <v>1</v>
      </c>
      <c r="AF182" s="27">
        <v>22320.97241819201</v>
      </c>
      <c r="AH182" s="70">
        <v>1</v>
      </c>
      <c r="AJ182" s="27">
        <v>2233.7074871258073</v>
      </c>
      <c r="AL182" s="70">
        <v>1</v>
      </c>
      <c r="AN182" s="27">
        <v>2730.406249732271</v>
      </c>
      <c r="AP182" s="70">
        <v>1</v>
      </c>
      <c r="AR182" s="27">
        <v>1101.9620801443205</v>
      </c>
      <c r="AT182" s="70">
        <v>1</v>
      </c>
      <c r="AV182" s="27">
        <v>0</v>
      </c>
    </row>
    <row r="183" spans="4:48" ht="28.5" customHeight="1">
      <c r="D183" s="24" t="s">
        <v>26</v>
      </c>
      <c r="E183" s="25" t="s">
        <v>27</v>
      </c>
      <c r="F183" s="26">
        <v>13</v>
      </c>
      <c r="H183" s="27">
        <f t="shared" si="2"/>
        <v>21191.38656050607</v>
      </c>
      <c r="J183" s="70">
        <v>13</v>
      </c>
      <c r="L183" s="27">
        <v>711.2904292611945</v>
      </c>
      <c r="N183" s="70">
        <v>1</v>
      </c>
      <c r="P183" s="27">
        <v>397.35796734316585</v>
      </c>
      <c r="R183" s="70">
        <v>1</v>
      </c>
      <c r="T183" s="27">
        <v>4637.6363513396</v>
      </c>
      <c r="V183" s="70">
        <v>1</v>
      </c>
      <c r="X183" s="27">
        <v>262.5675581512915</v>
      </c>
      <c r="Z183" s="70">
        <v>1</v>
      </c>
      <c r="AB183" s="27">
        <v>4071.877246490267</v>
      </c>
      <c r="AD183" s="70">
        <v>1</v>
      </c>
      <c r="AF183" s="27">
        <v>8750.39913408199</v>
      </c>
      <c r="AH183" s="70">
        <v>1</v>
      </c>
      <c r="AJ183" s="27">
        <v>910.3058964270026</v>
      </c>
      <c r="AL183" s="70">
        <v>1</v>
      </c>
      <c r="AN183" s="27">
        <v>1060.5219451716462</v>
      </c>
      <c r="AP183" s="70">
        <v>1</v>
      </c>
      <c r="AR183" s="27">
        <v>376.43003223991496</v>
      </c>
      <c r="AT183" s="70">
        <v>1</v>
      </c>
      <c r="AV183" s="27">
        <v>0</v>
      </c>
    </row>
    <row r="184" spans="4:48" ht="28.5" customHeight="1">
      <c r="D184" s="24" t="s">
        <v>28</v>
      </c>
      <c r="E184" s="25" t="s">
        <v>29</v>
      </c>
      <c r="F184" s="26">
        <v>14</v>
      </c>
      <c r="H184" s="27">
        <f t="shared" si="2"/>
        <v>8247.046690140329</v>
      </c>
      <c r="J184" s="70">
        <v>14</v>
      </c>
      <c r="L184" s="27">
        <v>741.488004686629</v>
      </c>
      <c r="N184" s="70">
        <v>1</v>
      </c>
      <c r="P184" s="27">
        <v>162.7576362115264</v>
      </c>
      <c r="R184" s="70">
        <v>1</v>
      </c>
      <c r="T184" s="27">
        <v>3514.941884619472</v>
      </c>
      <c r="V184" s="70">
        <v>1</v>
      </c>
      <c r="X184" s="27">
        <v>208.1152964833488</v>
      </c>
      <c r="Z184" s="70">
        <v>1</v>
      </c>
      <c r="AB184" s="27">
        <v>869.235797183283</v>
      </c>
      <c r="AD184" s="70">
        <v>1</v>
      </c>
      <c r="AF184" s="27">
        <v>1522.5737866517193</v>
      </c>
      <c r="AH184" s="70">
        <v>1</v>
      </c>
      <c r="AJ184" s="27">
        <v>634.597231698085</v>
      </c>
      <c r="AL184" s="70">
        <v>1</v>
      </c>
      <c r="AN184" s="27">
        <v>118.60098230360353</v>
      </c>
      <c r="AP184" s="70">
        <v>1</v>
      </c>
      <c r="AR184" s="27">
        <v>460.73607030266226</v>
      </c>
      <c r="AT184" s="70">
        <v>1</v>
      </c>
      <c r="AV184" s="27">
        <v>0</v>
      </c>
    </row>
    <row r="185" spans="4:48" ht="28.5" customHeight="1">
      <c r="D185" s="24" t="s">
        <v>30</v>
      </c>
      <c r="E185" s="25" t="s">
        <v>31</v>
      </c>
      <c r="F185" s="26">
        <v>15</v>
      </c>
      <c r="H185" s="27">
        <f t="shared" si="2"/>
        <v>8600.24619024344</v>
      </c>
      <c r="J185" s="70">
        <v>15</v>
      </c>
      <c r="L185" s="27">
        <v>243.55730254268516</v>
      </c>
      <c r="N185" s="70">
        <v>1</v>
      </c>
      <c r="P185" s="27">
        <v>164.5712547314967</v>
      </c>
      <c r="R185" s="70">
        <v>1</v>
      </c>
      <c r="T185" s="27">
        <v>2096.598100501444</v>
      </c>
      <c r="V185" s="70">
        <v>1</v>
      </c>
      <c r="X185" s="27">
        <v>128.80145324100044</v>
      </c>
      <c r="Z185" s="70">
        <v>1</v>
      </c>
      <c r="AB185" s="27">
        <v>2146.4996066423573</v>
      </c>
      <c r="AD185" s="70">
        <v>1</v>
      </c>
      <c r="AF185" s="27">
        <v>2858.1846647466996</v>
      </c>
      <c r="AH185" s="70">
        <v>1</v>
      </c>
      <c r="AJ185" s="27">
        <v>574.782470536557</v>
      </c>
      <c r="AL185" s="70">
        <v>1</v>
      </c>
      <c r="AN185" s="27">
        <v>181.22314300436076</v>
      </c>
      <c r="AP185" s="70">
        <v>1</v>
      </c>
      <c r="AR185" s="27">
        <v>191.02819429683942</v>
      </c>
      <c r="AT185" s="70">
        <v>1</v>
      </c>
      <c r="AV185" s="27">
        <v>0</v>
      </c>
    </row>
    <row r="186" spans="4:48" ht="28.5" customHeight="1">
      <c r="D186" s="24" t="s">
        <v>32</v>
      </c>
      <c r="E186" s="25" t="s">
        <v>33</v>
      </c>
      <c r="F186" s="26">
        <v>16</v>
      </c>
      <c r="H186" s="27">
        <f t="shared" si="2"/>
        <v>38085.45957838996</v>
      </c>
      <c r="J186" s="70">
        <v>16</v>
      </c>
      <c r="L186" s="27">
        <v>895.0941577768749</v>
      </c>
      <c r="N186" s="70">
        <v>1</v>
      </c>
      <c r="P186" s="27">
        <v>995.6180636404588</v>
      </c>
      <c r="R186" s="70">
        <v>1</v>
      </c>
      <c r="T186" s="27">
        <v>15169.901740079807</v>
      </c>
      <c r="V186" s="70">
        <v>1</v>
      </c>
      <c r="X186" s="27">
        <v>912.7894518627219</v>
      </c>
      <c r="Z186" s="70">
        <v>1</v>
      </c>
      <c r="AB186" s="27">
        <v>6960.9561217198725</v>
      </c>
      <c r="AD186" s="70">
        <v>1</v>
      </c>
      <c r="AF186" s="27">
        <v>7662.195334093589</v>
      </c>
      <c r="AH186" s="70">
        <v>1</v>
      </c>
      <c r="AJ186" s="27">
        <v>3346.822808116115</v>
      </c>
      <c r="AL186" s="70">
        <v>1</v>
      </c>
      <c r="AN186" s="27">
        <v>961.0689068965643</v>
      </c>
      <c r="AP186" s="70">
        <v>1</v>
      </c>
      <c r="AR186" s="27">
        <v>1165.01299420396</v>
      </c>
      <c r="AT186" s="70">
        <v>1</v>
      </c>
      <c r="AV186" s="27">
        <v>0</v>
      </c>
    </row>
    <row r="187" spans="4:48" ht="28.5" customHeight="1">
      <c r="D187" s="24" t="s">
        <v>34</v>
      </c>
      <c r="E187" s="25" t="s">
        <v>35</v>
      </c>
      <c r="F187" s="26">
        <v>17</v>
      </c>
      <c r="H187" s="27">
        <f t="shared" si="2"/>
        <v>59295.3982398636</v>
      </c>
      <c r="J187" s="70">
        <v>17</v>
      </c>
      <c r="L187" s="27">
        <v>2253.5815860837356</v>
      </c>
      <c r="N187" s="70">
        <v>1</v>
      </c>
      <c r="P187" s="27">
        <v>1872.765885250601</v>
      </c>
      <c r="R187" s="70">
        <v>1</v>
      </c>
      <c r="T187" s="27">
        <v>17697.41355155989</v>
      </c>
      <c r="V187" s="70">
        <v>1</v>
      </c>
      <c r="X187" s="27">
        <v>1210.1419743727079</v>
      </c>
      <c r="Z187" s="70">
        <v>1</v>
      </c>
      <c r="AB187" s="27">
        <v>16522.77796276805</v>
      </c>
      <c r="AD187" s="70">
        <v>1</v>
      </c>
      <c r="AF187" s="27">
        <v>14756.332991862688</v>
      </c>
      <c r="AH187" s="70">
        <v>1</v>
      </c>
      <c r="AJ187" s="27">
        <v>1898.1840612353617</v>
      </c>
      <c r="AL187" s="70">
        <v>1</v>
      </c>
      <c r="AN187" s="27">
        <v>1516.0227107222368</v>
      </c>
      <c r="AP187" s="70">
        <v>1</v>
      </c>
      <c r="AR187" s="27">
        <v>1551.1775160083232</v>
      </c>
      <c r="AT187" s="70">
        <v>1</v>
      </c>
      <c r="AV187" s="27">
        <v>0</v>
      </c>
    </row>
    <row r="188" spans="4:48" ht="28.5" customHeight="1">
      <c r="D188" s="24" t="s">
        <v>36</v>
      </c>
      <c r="E188" s="25" t="s">
        <v>37</v>
      </c>
      <c r="F188" s="26">
        <v>18</v>
      </c>
      <c r="H188" s="27">
        <f t="shared" si="2"/>
        <v>83699.63718419068</v>
      </c>
      <c r="J188" s="70">
        <v>18</v>
      </c>
      <c r="L188" s="27">
        <v>2392.4229682613172</v>
      </c>
      <c r="N188" s="70">
        <v>1</v>
      </c>
      <c r="P188" s="27">
        <v>3386.610815016761</v>
      </c>
      <c r="R188" s="70">
        <v>1</v>
      </c>
      <c r="T188" s="27">
        <v>20801.731384237835</v>
      </c>
      <c r="V188" s="70">
        <v>1</v>
      </c>
      <c r="X188" s="27">
        <v>1050.436829572947</v>
      </c>
      <c r="Z188" s="70">
        <v>1</v>
      </c>
      <c r="AB188" s="27">
        <v>29256.88210616629</v>
      </c>
      <c r="AD188" s="70">
        <v>1</v>
      </c>
      <c r="AF188" s="27">
        <v>17726.28003169879</v>
      </c>
      <c r="AH188" s="70">
        <v>1</v>
      </c>
      <c r="AJ188" s="27">
        <v>3831.8831369103805</v>
      </c>
      <c r="AL188" s="70">
        <v>1</v>
      </c>
      <c r="AN188" s="27">
        <v>3020.927497279878</v>
      </c>
      <c r="AP188" s="70">
        <v>1</v>
      </c>
      <c r="AR188" s="27">
        <v>2214.4624150464842</v>
      </c>
      <c r="AT188" s="70">
        <v>1</v>
      </c>
      <c r="AV188" s="27">
        <v>0</v>
      </c>
    </row>
    <row r="189" spans="4:48" ht="28.5" customHeight="1">
      <c r="D189" s="24" t="s">
        <v>38</v>
      </c>
      <c r="E189" s="25" t="s">
        <v>39</v>
      </c>
      <c r="F189" s="26">
        <v>19</v>
      </c>
      <c r="H189" s="27">
        <f t="shared" si="2"/>
        <v>13672.61770395018</v>
      </c>
      <c r="J189" s="70">
        <v>19</v>
      </c>
      <c r="L189" s="27">
        <v>422.33802311188384</v>
      </c>
      <c r="N189" s="70">
        <v>1</v>
      </c>
      <c r="P189" s="27">
        <v>352.8950616922816</v>
      </c>
      <c r="R189" s="70">
        <v>1</v>
      </c>
      <c r="T189" s="27">
        <v>4509.135177437899</v>
      </c>
      <c r="V189" s="70">
        <v>1</v>
      </c>
      <c r="X189" s="27">
        <v>218.44209219641078</v>
      </c>
      <c r="Z189" s="70">
        <v>1</v>
      </c>
      <c r="AB189" s="27">
        <v>3722.4695376522805</v>
      </c>
      <c r="AD189" s="70">
        <v>1</v>
      </c>
      <c r="AF189" s="27">
        <v>2866.4833678025393</v>
      </c>
      <c r="AH189" s="70">
        <v>1</v>
      </c>
      <c r="AJ189" s="27">
        <v>769.1804443115227</v>
      </c>
      <c r="AL189" s="70">
        <v>1</v>
      </c>
      <c r="AN189" s="27">
        <v>508.94488647698637</v>
      </c>
      <c r="AP189" s="70">
        <v>1</v>
      </c>
      <c r="AR189" s="27">
        <v>283.7291132683772</v>
      </c>
      <c r="AT189" s="70">
        <v>1</v>
      </c>
      <c r="AV189" s="27">
        <v>0</v>
      </c>
    </row>
    <row r="190" spans="4:48" ht="28.5" customHeight="1">
      <c r="D190" s="24" t="s">
        <v>40</v>
      </c>
      <c r="E190" s="25" t="s">
        <v>41</v>
      </c>
      <c r="F190" s="26">
        <v>20</v>
      </c>
      <c r="H190" s="27">
        <f t="shared" si="2"/>
        <v>9302.890454334734</v>
      </c>
      <c r="J190" s="70">
        <v>20</v>
      </c>
      <c r="L190" s="27">
        <v>574.9870078330955</v>
      </c>
      <c r="N190" s="70">
        <v>1</v>
      </c>
      <c r="P190" s="27">
        <v>311.3573472026397</v>
      </c>
      <c r="R190" s="70">
        <v>1</v>
      </c>
      <c r="T190" s="27">
        <v>3389.3392334373584</v>
      </c>
      <c r="V190" s="70">
        <v>1</v>
      </c>
      <c r="X190" s="27">
        <v>139.87273313339824</v>
      </c>
      <c r="Z190" s="70">
        <v>1</v>
      </c>
      <c r="AB190" s="27">
        <v>2052.699624992457</v>
      </c>
      <c r="AD190" s="70">
        <v>1</v>
      </c>
      <c r="AF190" s="27">
        <v>1917.0893171231419</v>
      </c>
      <c r="AH190" s="70">
        <v>1</v>
      </c>
      <c r="AJ190" s="27">
        <v>490.6679626531585</v>
      </c>
      <c r="AL190" s="70">
        <v>1</v>
      </c>
      <c r="AN190" s="27">
        <v>222.81499867206654</v>
      </c>
      <c r="AP190" s="70">
        <v>1</v>
      </c>
      <c r="AR190" s="27">
        <v>184.0622292874175</v>
      </c>
      <c r="AT190" s="70">
        <v>1</v>
      </c>
      <c r="AV190" s="27">
        <v>0</v>
      </c>
    </row>
    <row r="191" spans="4:48" ht="28.5" customHeight="1">
      <c r="D191" s="24" t="s">
        <v>42</v>
      </c>
      <c r="E191" s="25" t="s">
        <v>43</v>
      </c>
      <c r="F191" s="26">
        <v>21</v>
      </c>
      <c r="H191" s="27">
        <f t="shared" si="2"/>
        <v>2093.623220990622</v>
      </c>
      <c r="J191" s="70">
        <v>21</v>
      </c>
      <c r="L191" s="27">
        <v>276.4761463815634</v>
      </c>
      <c r="N191" s="70">
        <v>1</v>
      </c>
      <c r="P191" s="27">
        <v>42.23976036834007</v>
      </c>
      <c r="R191" s="70">
        <v>1</v>
      </c>
      <c r="T191" s="27">
        <v>1163.27378479435</v>
      </c>
      <c r="V191" s="70">
        <v>1</v>
      </c>
      <c r="X191" s="27">
        <v>35.54415094994349</v>
      </c>
      <c r="Z191" s="70">
        <v>1</v>
      </c>
      <c r="AB191" s="27">
        <v>566.1072275403267</v>
      </c>
      <c r="AD191" s="70">
        <v>1</v>
      </c>
      <c r="AF191" s="27">
        <v>80.1998569689004</v>
      </c>
      <c r="AH191" s="70">
        <v>1</v>
      </c>
      <c r="AJ191" s="27">
        <v>123.36794489565128</v>
      </c>
      <c r="AL191" s="70">
        <v>1</v>
      </c>
      <c r="AN191" s="27">
        <v>-119.0269001381785</v>
      </c>
      <c r="AP191" s="70">
        <v>1</v>
      </c>
      <c r="AR191" s="27">
        <v>-95.55875077027497</v>
      </c>
      <c r="AT191" s="70">
        <v>1</v>
      </c>
      <c r="AV191" s="27">
        <v>0</v>
      </c>
    </row>
    <row r="192" spans="4:48" ht="28.5" customHeight="1">
      <c r="D192" s="24" t="s">
        <v>44</v>
      </c>
      <c r="E192" s="25" t="s">
        <v>45</v>
      </c>
      <c r="F192" s="26">
        <v>22</v>
      </c>
      <c r="H192" s="27">
        <f t="shared" si="2"/>
        <v>40751.26242070086</v>
      </c>
      <c r="J192" s="70">
        <v>22</v>
      </c>
      <c r="L192" s="27">
        <v>2400.5669309194673</v>
      </c>
      <c r="N192" s="70">
        <v>1</v>
      </c>
      <c r="P192" s="27">
        <v>621.0765873549836</v>
      </c>
      <c r="R192" s="70">
        <v>1</v>
      </c>
      <c r="T192" s="27">
        <v>14151.554091264818</v>
      </c>
      <c r="V192" s="70">
        <v>1</v>
      </c>
      <c r="X192" s="27">
        <v>407.74771337714594</v>
      </c>
      <c r="Z192" s="70">
        <v>1</v>
      </c>
      <c r="AB192" s="27">
        <v>10869.519818105464</v>
      </c>
      <c r="AD192" s="70">
        <v>1</v>
      </c>
      <c r="AF192" s="27">
        <v>8605.787927402052</v>
      </c>
      <c r="AH192" s="70">
        <v>1</v>
      </c>
      <c r="AJ192" s="27">
        <v>1389.7585913623748</v>
      </c>
      <c r="AL192" s="70">
        <v>1</v>
      </c>
      <c r="AN192" s="27">
        <v>825.220700096321</v>
      </c>
      <c r="AP192" s="70">
        <v>1</v>
      </c>
      <c r="AR192" s="27">
        <v>1458.0300608182329</v>
      </c>
      <c r="AT192" s="70">
        <v>1</v>
      </c>
      <c r="AV192" s="27">
        <v>0</v>
      </c>
    </row>
    <row r="193" spans="4:48" ht="28.5" customHeight="1">
      <c r="D193" s="24" t="s">
        <v>46</v>
      </c>
      <c r="E193" s="25" t="s">
        <v>47</v>
      </c>
      <c r="F193" s="26">
        <v>23</v>
      </c>
      <c r="H193" s="27">
        <f t="shared" si="2"/>
        <v>149113.71549805152</v>
      </c>
      <c r="J193" s="70">
        <v>23</v>
      </c>
      <c r="L193" s="27">
        <v>5289.146107546796</v>
      </c>
      <c r="N193" s="70">
        <v>1</v>
      </c>
      <c r="P193" s="27">
        <v>7319.296316014251</v>
      </c>
      <c r="R193" s="70">
        <v>1</v>
      </c>
      <c r="T193" s="27">
        <v>54360.82743161902</v>
      </c>
      <c r="V193" s="70">
        <v>1</v>
      </c>
      <c r="X193" s="27">
        <v>2693.877585441427</v>
      </c>
      <c r="Z193" s="70">
        <v>1</v>
      </c>
      <c r="AB193" s="27">
        <v>23565.592534470194</v>
      </c>
      <c r="AD193" s="70">
        <v>1</v>
      </c>
      <c r="AF193" s="27">
        <v>41145.245182364655</v>
      </c>
      <c r="AH193" s="70">
        <v>1</v>
      </c>
      <c r="AJ193" s="27">
        <v>5266.502799143901</v>
      </c>
      <c r="AL193" s="70">
        <v>1</v>
      </c>
      <c r="AN193" s="27">
        <v>3897.638970992303</v>
      </c>
      <c r="AP193" s="70">
        <v>1</v>
      </c>
      <c r="AR193" s="27">
        <v>5552.58857045895</v>
      </c>
      <c r="AT193" s="70">
        <v>1</v>
      </c>
      <c r="AV193" s="27">
        <v>0</v>
      </c>
    </row>
    <row r="194" spans="4:48" ht="28.5" customHeight="1">
      <c r="D194" s="24" t="s">
        <v>48</v>
      </c>
      <c r="E194" s="25" t="s">
        <v>49</v>
      </c>
      <c r="F194" s="26">
        <v>24</v>
      </c>
      <c r="H194" s="27">
        <f t="shared" si="2"/>
        <v>38893.21021471207</v>
      </c>
      <c r="J194" s="70">
        <v>24</v>
      </c>
      <c r="L194" s="27">
        <v>1399.7363771224477</v>
      </c>
      <c r="N194" s="70">
        <v>1</v>
      </c>
      <c r="P194" s="27">
        <v>1456.218663889685</v>
      </c>
      <c r="R194" s="70">
        <v>1</v>
      </c>
      <c r="T194" s="27">
        <v>13771.84761499889</v>
      </c>
      <c r="V194" s="70">
        <v>1</v>
      </c>
      <c r="X194" s="27">
        <v>1094.6642059583257</v>
      </c>
      <c r="Z194" s="70">
        <v>1</v>
      </c>
      <c r="AB194" s="27">
        <v>7973.539527633375</v>
      </c>
      <c r="AD194" s="70">
        <v>1</v>
      </c>
      <c r="AF194" s="27">
        <v>6817.733923497689</v>
      </c>
      <c r="AH194" s="70">
        <v>1</v>
      </c>
      <c r="AJ194" s="27">
        <v>2715.963998990626</v>
      </c>
      <c r="AL194" s="70">
        <v>1</v>
      </c>
      <c r="AN194" s="27">
        <v>1438.4395741311216</v>
      </c>
      <c r="AP194" s="70">
        <v>1</v>
      </c>
      <c r="AR194" s="27">
        <v>2201.0663284899038</v>
      </c>
      <c r="AT194" s="70">
        <v>1</v>
      </c>
      <c r="AV194" s="27">
        <v>0</v>
      </c>
    </row>
    <row r="195" spans="4:48" ht="28.5" customHeight="1">
      <c r="D195" s="24" t="s">
        <v>50</v>
      </c>
      <c r="E195" s="25" t="s">
        <v>51</v>
      </c>
      <c r="F195" s="26">
        <v>25</v>
      </c>
      <c r="H195" s="27">
        <f t="shared" si="2"/>
        <v>32538.547626427706</v>
      </c>
      <c r="J195" s="70">
        <v>25</v>
      </c>
      <c r="L195" s="27">
        <v>1430.0350552285206</v>
      </c>
      <c r="N195" s="70">
        <v>1</v>
      </c>
      <c r="P195" s="27">
        <v>865.0960340258235</v>
      </c>
      <c r="R195" s="70">
        <v>1</v>
      </c>
      <c r="T195" s="27">
        <v>10506.178684263921</v>
      </c>
      <c r="V195" s="70">
        <v>1</v>
      </c>
      <c r="X195" s="27">
        <v>376.6659707996527</v>
      </c>
      <c r="Z195" s="70">
        <v>1</v>
      </c>
      <c r="AB195" s="27">
        <v>6745.4160292485</v>
      </c>
      <c r="AD195" s="70">
        <v>1</v>
      </c>
      <c r="AF195" s="27">
        <v>9374.39550031892</v>
      </c>
      <c r="AH195" s="70">
        <v>1</v>
      </c>
      <c r="AJ195" s="27">
        <v>657.0277671336579</v>
      </c>
      <c r="AL195" s="70">
        <v>1</v>
      </c>
      <c r="AN195" s="27">
        <v>571.1998766306962</v>
      </c>
      <c r="AP195" s="70">
        <v>1</v>
      </c>
      <c r="AR195" s="27">
        <v>1987.5327087780092</v>
      </c>
      <c r="AT195" s="70">
        <v>1</v>
      </c>
      <c r="AV195" s="27">
        <v>0</v>
      </c>
    </row>
    <row r="196" spans="4:48" ht="28.5" customHeight="1">
      <c r="D196" s="24" t="s">
        <v>52</v>
      </c>
      <c r="E196" s="25" t="s">
        <v>53</v>
      </c>
      <c r="F196" s="26">
        <v>26</v>
      </c>
      <c r="H196" s="27">
        <f t="shared" si="2"/>
        <v>45145.603810737535</v>
      </c>
      <c r="J196" s="70">
        <v>26</v>
      </c>
      <c r="L196" s="27">
        <v>1565.4011508697665</v>
      </c>
      <c r="N196" s="70">
        <v>1</v>
      </c>
      <c r="P196" s="27">
        <v>1111.7481527417815</v>
      </c>
      <c r="R196" s="70">
        <v>1</v>
      </c>
      <c r="T196" s="27">
        <v>15633.665375213764</v>
      </c>
      <c r="V196" s="70">
        <v>1</v>
      </c>
      <c r="X196" s="27">
        <v>703.0090250060532</v>
      </c>
      <c r="Z196" s="70">
        <v>1</v>
      </c>
      <c r="AB196" s="27">
        <v>9289.470752857087</v>
      </c>
      <c r="AD196" s="70">
        <v>1</v>
      </c>
      <c r="AF196" s="27">
        <v>12167.515511142896</v>
      </c>
      <c r="AH196" s="70">
        <v>1</v>
      </c>
      <c r="AJ196" s="27">
        <v>3117.8444255446416</v>
      </c>
      <c r="AL196" s="70">
        <v>1</v>
      </c>
      <c r="AN196" s="27">
        <v>1530.9494173615371</v>
      </c>
      <c r="AP196" s="70">
        <v>1</v>
      </c>
      <c r="AR196" s="27">
        <v>0</v>
      </c>
      <c r="AT196" s="70">
        <v>1</v>
      </c>
      <c r="AV196" s="27">
        <v>0</v>
      </c>
    </row>
    <row r="197" spans="4:48" ht="28.5" customHeight="1">
      <c r="D197" s="24" t="s">
        <v>54</v>
      </c>
      <c r="E197" s="25" t="s">
        <v>55</v>
      </c>
      <c r="F197" s="26">
        <v>27</v>
      </c>
      <c r="H197" s="27">
        <f t="shared" si="2"/>
        <v>43600.17672103357</v>
      </c>
      <c r="J197" s="70">
        <v>27</v>
      </c>
      <c r="L197" s="27">
        <v>1500.5272457551046</v>
      </c>
      <c r="N197" s="70">
        <v>1</v>
      </c>
      <c r="P197" s="27">
        <v>1434.1042187106927</v>
      </c>
      <c r="R197" s="70">
        <v>1</v>
      </c>
      <c r="T197" s="27">
        <v>18779.528700205796</v>
      </c>
      <c r="V197" s="70">
        <v>1</v>
      </c>
      <c r="X197" s="27">
        <v>726.3830719590787</v>
      </c>
      <c r="Z197" s="70">
        <v>1</v>
      </c>
      <c r="AB197" s="27">
        <v>7185.845703266246</v>
      </c>
      <c r="AD197" s="70">
        <v>1</v>
      </c>
      <c r="AF197" s="27">
        <v>9018.235498772638</v>
      </c>
      <c r="AH197" s="70">
        <v>1</v>
      </c>
      <c r="AJ197" s="27">
        <v>2086.974401151434</v>
      </c>
      <c r="AL197" s="70">
        <v>1</v>
      </c>
      <c r="AN197" s="27">
        <v>1215.4715877311187</v>
      </c>
      <c r="AP197" s="70">
        <v>1</v>
      </c>
      <c r="AR197" s="27">
        <v>1626.1062934814643</v>
      </c>
      <c r="AT197" s="70">
        <v>1</v>
      </c>
      <c r="AV197" s="27">
        <v>0</v>
      </c>
    </row>
    <row r="198" spans="4:48" ht="28.5" customHeight="1">
      <c r="D198" s="24" t="s">
        <v>56</v>
      </c>
      <c r="E198" s="25" t="s">
        <v>57</v>
      </c>
      <c r="F198" s="26">
        <v>28</v>
      </c>
      <c r="H198" s="27">
        <f t="shared" si="2"/>
        <v>191389.2176795622</v>
      </c>
      <c r="J198" s="70">
        <v>28</v>
      </c>
      <c r="L198" s="27">
        <v>5521.185263575633</v>
      </c>
      <c r="N198" s="70">
        <v>1</v>
      </c>
      <c r="P198" s="27">
        <v>7274.423883600793</v>
      </c>
      <c r="R198" s="70">
        <v>1</v>
      </c>
      <c r="T198" s="27">
        <v>74931.64317252974</v>
      </c>
      <c r="V198" s="70">
        <v>1</v>
      </c>
      <c r="X198" s="27">
        <v>2647.02598963129</v>
      </c>
      <c r="Z198" s="70">
        <v>1</v>
      </c>
      <c r="AB198" s="27">
        <v>49072.87720219998</v>
      </c>
      <c r="AD198" s="70">
        <v>1</v>
      </c>
      <c r="AF198" s="27">
        <v>32520.627403985545</v>
      </c>
      <c r="AH198" s="70">
        <v>1</v>
      </c>
      <c r="AJ198" s="27">
        <v>7706.758133405609</v>
      </c>
      <c r="AL198" s="70">
        <v>1</v>
      </c>
      <c r="AN198" s="27">
        <v>5217.706432460813</v>
      </c>
      <c r="AP198" s="70">
        <v>1</v>
      </c>
      <c r="AR198" s="27">
        <v>6468.970198172774</v>
      </c>
      <c r="AT198" s="70">
        <v>1</v>
      </c>
      <c r="AV198" s="27">
        <v>0</v>
      </c>
    </row>
    <row r="199" spans="4:48" ht="28.5" customHeight="1">
      <c r="D199" s="24" t="s">
        <v>58</v>
      </c>
      <c r="E199" s="25" t="s">
        <v>59</v>
      </c>
      <c r="F199" s="26">
        <v>29</v>
      </c>
      <c r="H199" s="27">
        <f t="shared" si="2"/>
        <v>38186.053503569055</v>
      </c>
      <c r="J199" s="70">
        <v>29</v>
      </c>
      <c r="L199" s="27">
        <v>1419.8397475267636</v>
      </c>
      <c r="N199" s="70">
        <v>1</v>
      </c>
      <c r="P199" s="27">
        <v>1123.097894447402</v>
      </c>
      <c r="R199" s="70">
        <v>1</v>
      </c>
      <c r="T199" s="27">
        <v>16613.366054434257</v>
      </c>
      <c r="V199" s="70">
        <v>1</v>
      </c>
      <c r="X199" s="27">
        <v>1036.8547260569865</v>
      </c>
      <c r="Z199" s="70">
        <v>1</v>
      </c>
      <c r="AB199" s="27">
        <v>9112.962490079417</v>
      </c>
      <c r="AD199" s="70">
        <v>1</v>
      </c>
      <c r="AF199" s="27">
        <v>4983.215107176682</v>
      </c>
      <c r="AH199" s="70">
        <v>1</v>
      </c>
      <c r="AJ199" s="27">
        <v>2470.1627148424723</v>
      </c>
      <c r="AL199" s="70">
        <v>1</v>
      </c>
      <c r="AN199" s="27">
        <v>652.2858202406436</v>
      </c>
      <c r="AP199" s="70">
        <v>1</v>
      </c>
      <c r="AR199" s="27">
        <v>745.2689487644343</v>
      </c>
      <c r="AT199" s="70">
        <v>1</v>
      </c>
      <c r="AV199" s="27">
        <v>0</v>
      </c>
    </row>
    <row r="200" spans="4:48" ht="28.5" customHeight="1">
      <c r="D200" s="24" t="s">
        <v>60</v>
      </c>
      <c r="E200" s="25" t="s">
        <v>61</v>
      </c>
      <c r="F200" s="26">
        <v>30</v>
      </c>
      <c r="H200" s="27">
        <f t="shared" si="2"/>
        <v>82712.37294180712</v>
      </c>
      <c r="J200" s="70">
        <v>30</v>
      </c>
      <c r="L200" s="27">
        <v>3544.0684852550717</v>
      </c>
      <c r="N200" s="70">
        <v>1</v>
      </c>
      <c r="P200" s="27">
        <v>2087.942947071591</v>
      </c>
      <c r="R200" s="70">
        <v>1</v>
      </c>
      <c r="T200" s="27">
        <v>25990.08705229901</v>
      </c>
      <c r="V200" s="70">
        <v>1</v>
      </c>
      <c r="X200" s="27">
        <v>1396.9486674960508</v>
      </c>
      <c r="Z200" s="70">
        <v>1</v>
      </c>
      <c r="AB200" s="27">
        <v>16658.563655313777</v>
      </c>
      <c r="AD200" s="70">
        <v>1</v>
      </c>
      <c r="AF200" s="27">
        <v>21545.573767323192</v>
      </c>
      <c r="AH200" s="70">
        <v>1</v>
      </c>
      <c r="AJ200" s="27">
        <v>7217.959382038749</v>
      </c>
      <c r="AL200" s="70">
        <v>1</v>
      </c>
      <c r="AN200" s="27">
        <v>2334.6086390334112</v>
      </c>
      <c r="AP200" s="70">
        <v>1</v>
      </c>
      <c r="AR200" s="27">
        <v>1906.6203459762623</v>
      </c>
      <c r="AT200" s="70">
        <v>1</v>
      </c>
      <c r="AV200" s="27">
        <v>0</v>
      </c>
    </row>
    <row r="201" spans="4:48" ht="28.5" customHeight="1">
      <c r="D201" s="24" t="s">
        <v>62</v>
      </c>
      <c r="E201" s="25" t="s">
        <v>63</v>
      </c>
      <c r="F201" s="26">
        <v>31</v>
      </c>
      <c r="H201" s="27">
        <f t="shared" si="2"/>
        <v>96.61870299574635</v>
      </c>
      <c r="J201" s="70">
        <v>31</v>
      </c>
      <c r="L201" s="27">
        <v>0</v>
      </c>
      <c r="N201" s="70">
        <v>1</v>
      </c>
      <c r="P201" s="27">
        <v>52.30241796301388</v>
      </c>
      <c r="R201" s="70">
        <v>1</v>
      </c>
      <c r="T201" s="27">
        <v>21.25583327697317</v>
      </c>
      <c r="V201" s="70">
        <v>1</v>
      </c>
      <c r="X201" s="27">
        <v>0.8622347552072943</v>
      </c>
      <c r="Z201" s="70">
        <v>1</v>
      </c>
      <c r="AB201" s="27">
        <v>0</v>
      </c>
      <c r="AD201" s="70">
        <v>1</v>
      </c>
      <c r="AF201" s="27">
        <v>-14.409416858341226</v>
      </c>
      <c r="AH201" s="70">
        <v>1</v>
      </c>
      <c r="AJ201" s="27">
        <v>5.60763385889324</v>
      </c>
      <c r="AL201" s="70">
        <v>1</v>
      </c>
      <c r="AN201" s="27">
        <v>0</v>
      </c>
      <c r="AP201" s="70">
        <v>1</v>
      </c>
      <c r="AR201" s="27">
        <v>0</v>
      </c>
      <c r="AT201" s="70">
        <v>1</v>
      </c>
      <c r="AV201" s="27">
        <v>0</v>
      </c>
    </row>
    <row r="202" spans="4:48" ht="28.5" customHeight="1">
      <c r="D202" s="24" t="s">
        <v>64</v>
      </c>
      <c r="E202" s="25" t="s">
        <v>65</v>
      </c>
      <c r="F202" s="26">
        <v>32</v>
      </c>
      <c r="H202" s="27">
        <f t="shared" si="2"/>
        <v>86708.16046757059</v>
      </c>
      <c r="J202" s="70">
        <v>32</v>
      </c>
      <c r="L202" s="27">
        <v>3043.1954116390916</v>
      </c>
      <c r="N202" s="70">
        <v>1</v>
      </c>
      <c r="P202" s="27">
        <v>5823.2950523316695</v>
      </c>
      <c r="R202" s="70">
        <v>1</v>
      </c>
      <c r="T202" s="27">
        <v>26185.254248751222</v>
      </c>
      <c r="V202" s="70">
        <v>1</v>
      </c>
      <c r="X202" s="27">
        <v>1889.1876766663481</v>
      </c>
      <c r="Z202" s="70">
        <v>1</v>
      </c>
      <c r="AB202" s="27">
        <v>19945.755478760042</v>
      </c>
      <c r="AD202" s="70">
        <v>1</v>
      </c>
      <c r="AF202" s="27">
        <v>16761.913137599786</v>
      </c>
      <c r="AH202" s="70">
        <v>1</v>
      </c>
      <c r="AJ202" s="27">
        <v>6991.784816396721</v>
      </c>
      <c r="AL202" s="70">
        <v>1</v>
      </c>
      <c r="AN202" s="27">
        <v>2587.0861222996136</v>
      </c>
      <c r="AP202" s="70">
        <v>1</v>
      </c>
      <c r="AR202" s="27">
        <v>3448.688523126111</v>
      </c>
      <c r="AT202" s="70">
        <v>1</v>
      </c>
      <c r="AV202" s="27">
        <v>0</v>
      </c>
    </row>
    <row r="203" spans="4:48" ht="28.5" customHeight="1">
      <c r="D203" s="24" t="s">
        <v>66</v>
      </c>
      <c r="E203" s="25" t="s">
        <v>67</v>
      </c>
      <c r="F203" s="26">
        <v>33</v>
      </c>
      <c r="H203" s="27">
        <f t="shared" si="2"/>
        <v>13260.918645122218</v>
      </c>
      <c r="J203" s="70">
        <v>33</v>
      </c>
      <c r="L203" s="27">
        <v>-0.3411034365462568</v>
      </c>
      <c r="N203" s="70">
        <v>1</v>
      </c>
      <c r="P203" s="27">
        <v>546.9522433291015</v>
      </c>
      <c r="R203" s="70">
        <v>1</v>
      </c>
      <c r="T203" s="27">
        <v>4449.232374566429</v>
      </c>
      <c r="V203" s="70">
        <v>1</v>
      </c>
      <c r="X203" s="27">
        <v>233.7604702873985</v>
      </c>
      <c r="Z203" s="70">
        <v>1</v>
      </c>
      <c r="AB203" s="27">
        <v>2978.897160420228</v>
      </c>
      <c r="AD203" s="70">
        <v>1</v>
      </c>
      <c r="AF203" s="27">
        <v>3639.4920463111503</v>
      </c>
      <c r="AH203" s="70">
        <v>1</v>
      </c>
      <c r="AJ203" s="27">
        <v>953.2977560118508</v>
      </c>
      <c r="AL203" s="70">
        <v>1</v>
      </c>
      <c r="AN203" s="27">
        <v>426.62769763260667</v>
      </c>
      <c r="AP203" s="70">
        <v>1</v>
      </c>
      <c r="AR203" s="27">
        <v>0</v>
      </c>
      <c r="AT203" s="70">
        <v>1</v>
      </c>
      <c r="AV203" s="27">
        <v>0</v>
      </c>
    </row>
    <row r="204" spans="4:48" ht="28.5" customHeight="1">
      <c r="D204" s="24" t="s">
        <v>68</v>
      </c>
      <c r="E204" s="25" t="s">
        <v>69</v>
      </c>
      <c r="F204" s="26">
        <v>34</v>
      </c>
      <c r="H204" s="27">
        <f t="shared" si="2"/>
        <v>543165.2130167983</v>
      </c>
      <c r="J204" s="70">
        <v>34</v>
      </c>
      <c r="L204" s="27">
        <v>21346.859675148586</v>
      </c>
      <c r="N204" s="70">
        <v>1</v>
      </c>
      <c r="P204" s="27">
        <v>21604.174832825323</v>
      </c>
      <c r="R204" s="70">
        <v>1</v>
      </c>
      <c r="T204" s="27">
        <v>146393.75464971352</v>
      </c>
      <c r="V204" s="70">
        <v>1</v>
      </c>
      <c r="X204" s="27">
        <v>13216.640541208273</v>
      </c>
      <c r="Z204" s="70">
        <v>1</v>
      </c>
      <c r="AB204" s="27">
        <v>143518.24745444974</v>
      </c>
      <c r="AD204" s="70">
        <v>1</v>
      </c>
      <c r="AF204" s="27">
        <v>130683.03825115487</v>
      </c>
      <c r="AH204" s="70">
        <v>1</v>
      </c>
      <c r="AJ204" s="27">
        <v>33686.92580165799</v>
      </c>
      <c r="AL204" s="70">
        <v>1</v>
      </c>
      <c r="AN204" s="27">
        <v>20763.52013746865</v>
      </c>
      <c r="AP204" s="70">
        <v>1</v>
      </c>
      <c r="AR204" s="27">
        <v>11918.05167317121</v>
      </c>
      <c r="AT204" s="70">
        <v>1</v>
      </c>
      <c r="AV204" s="27">
        <v>0</v>
      </c>
    </row>
    <row r="205" spans="4:48" ht="28.5" customHeight="1">
      <c r="D205" s="24" t="s">
        <v>70</v>
      </c>
      <c r="E205" s="25" t="s">
        <v>71</v>
      </c>
      <c r="F205" s="26">
        <v>35</v>
      </c>
      <c r="H205" s="27">
        <f t="shared" si="2"/>
        <v>148441.9708390552</v>
      </c>
      <c r="J205" s="70">
        <v>35</v>
      </c>
      <c r="L205" s="27">
        <v>4375.768427617095</v>
      </c>
      <c r="N205" s="70">
        <v>1</v>
      </c>
      <c r="P205" s="27">
        <v>1601.8845508020602</v>
      </c>
      <c r="R205" s="70">
        <v>1</v>
      </c>
      <c r="T205" s="27">
        <v>38380.30550429464</v>
      </c>
      <c r="V205" s="70">
        <v>1</v>
      </c>
      <c r="X205" s="27">
        <v>2665.0698081871924</v>
      </c>
      <c r="Z205" s="70">
        <v>1</v>
      </c>
      <c r="AB205" s="27">
        <v>26712.79388365907</v>
      </c>
      <c r="AD205" s="70">
        <v>1</v>
      </c>
      <c r="AF205" s="27">
        <v>43436.87689661171</v>
      </c>
      <c r="AH205" s="70">
        <v>1</v>
      </c>
      <c r="AJ205" s="27">
        <v>6100.171032832696</v>
      </c>
      <c r="AL205" s="70">
        <v>1</v>
      </c>
      <c r="AN205" s="27">
        <v>5114.363834190676</v>
      </c>
      <c r="AP205" s="70">
        <v>1</v>
      </c>
      <c r="AR205" s="27">
        <v>20019.73690086003</v>
      </c>
      <c r="AT205" s="70">
        <v>1</v>
      </c>
      <c r="AV205" s="27">
        <v>0</v>
      </c>
    </row>
    <row r="206" spans="4:48" ht="28.5" customHeight="1">
      <c r="D206" s="24" t="s">
        <v>72</v>
      </c>
      <c r="E206" s="25" t="s">
        <v>73</v>
      </c>
      <c r="F206" s="26">
        <v>36</v>
      </c>
      <c r="H206" s="27">
        <f t="shared" si="2"/>
        <v>201104.99873892107</v>
      </c>
      <c r="J206" s="70">
        <v>36</v>
      </c>
      <c r="L206" s="27">
        <v>7176.751107877506</v>
      </c>
      <c r="N206" s="70">
        <v>1</v>
      </c>
      <c r="P206" s="27">
        <v>4541.840588020288</v>
      </c>
      <c r="R206" s="70">
        <v>1</v>
      </c>
      <c r="T206" s="27">
        <v>42881.71128781364</v>
      </c>
      <c r="V206" s="70">
        <v>1</v>
      </c>
      <c r="X206" s="27">
        <v>4790.794515341438</v>
      </c>
      <c r="Z206" s="70">
        <v>1</v>
      </c>
      <c r="AB206" s="27">
        <v>69863.10332945065</v>
      </c>
      <c r="AD206" s="70">
        <v>1</v>
      </c>
      <c r="AF206" s="27">
        <v>48427.97127780892</v>
      </c>
      <c r="AH206" s="70">
        <v>1</v>
      </c>
      <c r="AJ206" s="27">
        <v>15292.952138845012</v>
      </c>
      <c r="AL206" s="70">
        <v>1</v>
      </c>
      <c r="AN206" s="27">
        <v>8093.8744937636075</v>
      </c>
      <c r="AP206" s="70">
        <v>1</v>
      </c>
      <c r="AR206" s="27">
        <v>0</v>
      </c>
      <c r="AT206" s="70">
        <v>1</v>
      </c>
      <c r="AV206" s="27">
        <v>0</v>
      </c>
    </row>
    <row r="207" spans="4:48" ht="28.5" customHeight="1">
      <c r="D207" s="24" t="s">
        <v>74</v>
      </c>
      <c r="E207" s="25" t="s">
        <v>75</v>
      </c>
      <c r="F207" s="26">
        <v>37</v>
      </c>
      <c r="H207" s="27">
        <f t="shared" si="2"/>
        <v>349356.9727319668</v>
      </c>
      <c r="J207" s="70">
        <v>37</v>
      </c>
      <c r="L207" s="27">
        <v>14169.11171373768</v>
      </c>
      <c r="N207" s="70">
        <v>1</v>
      </c>
      <c r="P207" s="27">
        <v>7132.961639043112</v>
      </c>
      <c r="R207" s="70">
        <v>1</v>
      </c>
      <c r="T207" s="27">
        <v>135760.04096578778</v>
      </c>
      <c r="V207" s="70">
        <v>1</v>
      </c>
      <c r="X207" s="27">
        <v>6869.90129405226</v>
      </c>
      <c r="Z207" s="70">
        <v>1</v>
      </c>
      <c r="AB207" s="27">
        <v>57948.10138252398</v>
      </c>
      <c r="AD207" s="70">
        <v>1</v>
      </c>
      <c r="AF207" s="27">
        <v>92713.79187042156</v>
      </c>
      <c r="AH207" s="70">
        <v>1</v>
      </c>
      <c r="AJ207" s="27">
        <v>24381.99201846781</v>
      </c>
      <c r="AL207" s="70">
        <v>1</v>
      </c>
      <c r="AN207" s="27">
        <v>10344.071847932646</v>
      </c>
      <c r="AP207" s="70">
        <v>1</v>
      </c>
      <c r="AR207" s="27">
        <v>0</v>
      </c>
      <c r="AT207" s="70">
        <v>1</v>
      </c>
      <c r="AV207" s="27">
        <v>0</v>
      </c>
    </row>
    <row r="208" spans="4:48" ht="28.5" customHeight="1">
      <c r="D208" s="24" t="s">
        <v>76</v>
      </c>
      <c r="E208" s="25" t="s">
        <v>77</v>
      </c>
      <c r="F208" s="26">
        <v>38</v>
      </c>
      <c r="H208" s="27">
        <f t="shared" si="2"/>
        <v>229291.94359034658</v>
      </c>
      <c r="J208" s="70">
        <v>38</v>
      </c>
      <c r="L208" s="27">
        <v>12744.886755548838</v>
      </c>
      <c r="N208" s="70">
        <v>1</v>
      </c>
      <c r="P208" s="27">
        <v>3585.5238139812436</v>
      </c>
      <c r="R208" s="70">
        <v>1</v>
      </c>
      <c r="T208" s="27">
        <v>56600.4193196201</v>
      </c>
      <c r="V208" s="70">
        <v>1</v>
      </c>
      <c r="X208" s="27">
        <v>2743.655764043438</v>
      </c>
      <c r="Z208" s="70">
        <v>1</v>
      </c>
      <c r="AB208" s="27">
        <v>50180.938821844524</v>
      </c>
      <c r="AD208" s="70">
        <v>1</v>
      </c>
      <c r="AF208" s="27">
        <v>75399.29450876548</v>
      </c>
      <c r="AH208" s="70">
        <v>1</v>
      </c>
      <c r="AJ208" s="27">
        <v>11456.395973718889</v>
      </c>
      <c r="AL208" s="70">
        <v>1</v>
      </c>
      <c r="AN208" s="27">
        <v>11401.857148626968</v>
      </c>
      <c r="AP208" s="70">
        <v>1</v>
      </c>
      <c r="AR208" s="27">
        <v>5140.971484197084</v>
      </c>
      <c r="AT208" s="70">
        <v>1</v>
      </c>
      <c r="AV208" s="27">
        <v>0</v>
      </c>
    </row>
    <row r="209" spans="4:48" ht="28.5" customHeight="1">
      <c r="D209" s="24" t="s">
        <v>78</v>
      </c>
      <c r="E209" s="25" t="s">
        <v>79</v>
      </c>
      <c r="F209" s="26">
        <v>39</v>
      </c>
      <c r="H209" s="27">
        <f t="shared" si="2"/>
        <v>89079.8846472726</v>
      </c>
      <c r="J209" s="70">
        <v>39</v>
      </c>
      <c r="L209" s="27">
        <v>3728.76796462351</v>
      </c>
      <c r="N209" s="70">
        <v>1</v>
      </c>
      <c r="P209" s="27">
        <v>2864.2809247861496</v>
      </c>
      <c r="R209" s="70">
        <v>1</v>
      </c>
      <c r="T209" s="27">
        <v>18912.86074530681</v>
      </c>
      <c r="V209" s="70">
        <v>1</v>
      </c>
      <c r="X209" s="27">
        <v>1239.6591448710997</v>
      </c>
      <c r="Z209" s="70">
        <v>1</v>
      </c>
      <c r="AB209" s="27">
        <v>19515.065731053015</v>
      </c>
      <c r="AD209" s="70">
        <v>1</v>
      </c>
      <c r="AF209" s="27">
        <v>33061.74208013607</v>
      </c>
      <c r="AH209" s="70">
        <v>1</v>
      </c>
      <c r="AJ209" s="27">
        <v>5458.09695598942</v>
      </c>
      <c r="AL209" s="70">
        <v>1</v>
      </c>
      <c r="AN209" s="27">
        <v>1385.2536964894823</v>
      </c>
      <c r="AP209" s="70">
        <v>1</v>
      </c>
      <c r="AR209" s="27">
        <v>2875.15740401704</v>
      </c>
      <c r="AT209" s="70">
        <v>1</v>
      </c>
      <c r="AV209" s="27">
        <v>0</v>
      </c>
    </row>
    <row r="210" spans="4:48" ht="28.5" customHeight="1">
      <c r="D210" s="24" t="s">
        <v>80</v>
      </c>
      <c r="E210" s="25" t="s">
        <v>81</v>
      </c>
      <c r="F210" s="26">
        <v>40</v>
      </c>
      <c r="H210" s="27">
        <f t="shared" si="2"/>
        <v>3670.385309384896</v>
      </c>
      <c r="J210" s="70">
        <v>40</v>
      </c>
      <c r="L210" s="27">
        <v>28.527018982736948</v>
      </c>
      <c r="N210" s="70">
        <v>1</v>
      </c>
      <c r="P210" s="27">
        <v>6.240319123439024</v>
      </c>
      <c r="R210" s="70">
        <v>1</v>
      </c>
      <c r="T210" s="27">
        <v>1420.2761325977526</v>
      </c>
      <c r="V210" s="70">
        <v>1</v>
      </c>
      <c r="X210" s="27">
        <v>108.21868716398393</v>
      </c>
      <c r="Z210" s="70">
        <v>1</v>
      </c>
      <c r="AB210" s="27">
        <v>468.4214900061346</v>
      </c>
      <c r="AD210" s="70">
        <v>1</v>
      </c>
      <c r="AF210" s="27">
        <v>1127.0589713357945</v>
      </c>
      <c r="AH210" s="70">
        <v>1</v>
      </c>
      <c r="AJ210" s="27">
        <v>315.8967073843192</v>
      </c>
      <c r="AL210" s="70">
        <v>1</v>
      </c>
      <c r="AN210" s="27">
        <v>41.34340359753701</v>
      </c>
      <c r="AP210" s="70">
        <v>1</v>
      </c>
      <c r="AR210" s="27">
        <v>114.40257919319836</v>
      </c>
      <c r="AT210" s="70">
        <v>1</v>
      </c>
      <c r="AV210" s="27">
        <v>0</v>
      </c>
    </row>
    <row r="211" spans="4:48" ht="28.5" customHeight="1">
      <c r="D211" s="24" t="s">
        <v>82</v>
      </c>
      <c r="E211" s="25" t="s">
        <v>83</v>
      </c>
      <c r="F211" s="26">
        <v>41</v>
      </c>
      <c r="H211" s="27">
        <f t="shared" si="2"/>
        <v>23717.049049199675</v>
      </c>
      <c r="J211" s="70">
        <v>41</v>
      </c>
      <c r="L211" s="27">
        <v>1059.436092712103</v>
      </c>
      <c r="N211" s="70">
        <v>1</v>
      </c>
      <c r="P211" s="27">
        <v>254.80684989681492</v>
      </c>
      <c r="R211" s="70">
        <v>1</v>
      </c>
      <c r="T211" s="27">
        <v>9413.435618979527</v>
      </c>
      <c r="V211" s="70">
        <v>1</v>
      </c>
      <c r="X211" s="27">
        <v>39.43761576696248</v>
      </c>
      <c r="Z211" s="70">
        <v>1</v>
      </c>
      <c r="AB211" s="27">
        <v>5826.413011303551</v>
      </c>
      <c r="AD211" s="70">
        <v>1</v>
      </c>
      <c r="AF211" s="27">
        <v>4602.733053713975</v>
      </c>
      <c r="AH211" s="70">
        <v>1</v>
      </c>
      <c r="AJ211" s="27">
        <v>1382.2817462171836</v>
      </c>
      <c r="AL211" s="70">
        <v>1</v>
      </c>
      <c r="AN211" s="27">
        <v>752.6004853994632</v>
      </c>
      <c r="AP211" s="70">
        <v>1</v>
      </c>
      <c r="AR211" s="27">
        <v>344.9045752100953</v>
      </c>
      <c r="AT211" s="70">
        <v>1</v>
      </c>
      <c r="AV211" s="27">
        <v>0</v>
      </c>
    </row>
    <row r="212" spans="4:48" ht="28.5" customHeight="1">
      <c r="D212" s="24" t="s">
        <v>84</v>
      </c>
      <c r="E212" s="25" t="s">
        <v>85</v>
      </c>
      <c r="F212" s="26">
        <v>42</v>
      </c>
      <c r="H212" s="27">
        <f t="shared" si="2"/>
        <v>46090.065479989535</v>
      </c>
      <c r="J212" s="70">
        <v>42</v>
      </c>
      <c r="L212" s="27">
        <v>3181.1098617633447</v>
      </c>
      <c r="N212" s="70">
        <v>1</v>
      </c>
      <c r="P212" s="27">
        <v>6182.567030755459</v>
      </c>
      <c r="R212" s="70">
        <v>1</v>
      </c>
      <c r="T212" s="27">
        <v>8567.06698486005</v>
      </c>
      <c r="V212" s="70">
        <v>1</v>
      </c>
      <c r="X212" s="27">
        <v>1063.2707926367543</v>
      </c>
      <c r="Z212" s="70">
        <v>1</v>
      </c>
      <c r="AB212" s="27">
        <v>5622.741951685154</v>
      </c>
      <c r="AD212" s="70">
        <v>1</v>
      </c>
      <c r="AF212" s="27">
        <v>11420.0146896805</v>
      </c>
      <c r="AH212" s="70">
        <v>1</v>
      </c>
      <c r="AJ212" s="27">
        <v>4836.584203295419</v>
      </c>
      <c r="AL212" s="70">
        <v>1</v>
      </c>
      <c r="AN212" s="27">
        <v>1142.5772190257987</v>
      </c>
      <c r="AP212" s="70">
        <v>1</v>
      </c>
      <c r="AR212" s="27">
        <v>4032.1327462870513</v>
      </c>
      <c r="AT212" s="70">
        <v>1</v>
      </c>
      <c r="AV212" s="27">
        <v>0</v>
      </c>
    </row>
    <row r="213" spans="4:48" ht="28.5" customHeight="1">
      <c r="D213" s="24" t="s">
        <v>86</v>
      </c>
      <c r="E213" s="25" t="s">
        <v>87</v>
      </c>
      <c r="F213" s="26">
        <v>43</v>
      </c>
      <c r="H213" s="27">
        <f t="shared" si="2"/>
        <v>92427.76881207539</v>
      </c>
      <c r="J213" s="70">
        <v>43</v>
      </c>
      <c r="L213" s="27">
        <v>2983.8519176438353</v>
      </c>
      <c r="N213" s="70">
        <v>1</v>
      </c>
      <c r="P213" s="27">
        <v>2235.3140777749827</v>
      </c>
      <c r="R213" s="70">
        <v>1</v>
      </c>
      <c r="T213" s="27">
        <v>33447.98600979701</v>
      </c>
      <c r="V213" s="70">
        <v>1</v>
      </c>
      <c r="X213" s="27">
        <v>1502.9786084004984</v>
      </c>
      <c r="Z213" s="70">
        <v>1</v>
      </c>
      <c r="AB213" s="27">
        <v>19328.769808535166</v>
      </c>
      <c r="AD213" s="70">
        <v>1</v>
      </c>
      <c r="AF213" s="27">
        <v>17108.1508398245</v>
      </c>
      <c r="AH213" s="70">
        <v>1</v>
      </c>
      <c r="AJ213" s="27">
        <v>8990.906287092163</v>
      </c>
      <c r="AL213" s="70">
        <v>1</v>
      </c>
      <c r="AN213" s="27">
        <v>3513.2542447974997</v>
      </c>
      <c r="AP213" s="70">
        <v>1</v>
      </c>
      <c r="AR213" s="27">
        <v>3273.5570182097467</v>
      </c>
      <c r="AT213" s="70">
        <v>1</v>
      </c>
      <c r="AV213" s="27">
        <v>0</v>
      </c>
    </row>
    <row r="214" spans="4:48" ht="28.5" customHeight="1">
      <c r="D214" s="24" t="s">
        <v>88</v>
      </c>
      <c r="E214" s="25" t="s">
        <v>89</v>
      </c>
      <c r="F214" s="26">
        <v>44</v>
      </c>
      <c r="H214" s="27">
        <f t="shared" si="2"/>
        <v>84404.35045307886</v>
      </c>
      <c r="J214" s="70">
        <v>44</v>
      </c>
      <c r="L214" s="27">
        <v>1996.5039259966172</v>
      </c>
      <c r="N214" s="70">
        <v>1</v>
      </c>
      <c r="P214" s="27">
        <v>2086.772870607094</v>
      </c>
      <c r="R214" s="70">
        <v>1</v>
      </c>
      <c r="T214" s="27">
        <v>35646.99857972387</v>
      </c>
      <c r="V214" s="70">
        <v>1</v>
      </c>
      <c r="X214" s="27">
        <v>3508.1406792101184</v>
      </c>
      <c r="Z214" s="70">
        <v>1</v>
      </c>
      <c r="AB214" s="27">
        <v>12388.379408957268</v>
      </c>
      <c r="AD214" s="70">
        <v>1</v>
      </c>
      <c r="AF214" s="27">
        <v>14581.662060034405</v>
      </c>
      <c r="AH214" s="70">
        <v>1</v>
      </c>
      <c r="AJ214" s="27">
        <v>8146.957391328729</v>
      </c>
      <c r="AL214" s="70">
        <v>1</v>
      </c>
      <c r="AN214" s="27">
        <v>3069.8529726739434</v>
      </c>
      <c r="AP214" s="70">
        <v>1</v>
      </c>
      <c r="AR214" s="27">
        <v>2935.0825645468103</v>
      </c>
      <c r="AT214" s="70">
        <v>1</v>
      </c>
      <c r="AV214" s="27">
        <v>0</v>
      </c>
    </row>
    <row r="215" spans="4:48" ht="28.5" customHeight="1">
      <c r="D215" s="24" t="s">
        <v>90</v>
      </c>
      <c r="E215" s="25" t="s">
        <v>91</v>
      </c>
      <c r="F215" s="26">
        <v>45</v>
      </c>
      <c r="H215" s="27">
        <f t="shared" si="2"/>
        <v>103730.35467276152</v>
      </c>
      <c r="J215" s="70">
        <v>45</v>
      </c>
      <c r="L215" s="27">
        <v>3490.976349531809</v>
      </c>
      <c r="N215" s="70">
        <v>1</v>
      </c>
      <c r="P215" s="27">
        <v>1190.0262682166278</v>
      </c>
      <c r="R215" s="70">
        <v>1</v>
      </c>
      <c r="T215" s="27">
        <v>40576.41955150192</v>
      </c>
      <c r="V215" s="70">
        <v>1</v>
      </c>
      <c r="X215" s="27">
        <v>1684.2139388857474</v>
      </c>
      <c r="Z215" s="70">
        <v>1</v>
      </c>
      <c r="AB215" s="27">
        <v>25280.29394708094</v>
      </c>
      <c r="AD215" s="70">
        <v>1</v>
      </c>
      <c r="AF215" s="27">
        <v>14295.428803370894</v>
      </c>
      <c r="AH215" s="70">
        <v>1</v>
      </c>
      <c r="AJ215" s="27">
        <v>13702.25333420563</v>
      </c>
      <c r="AL215" s="70">
        <v>1</v>
      </c>
      <c r="AN215" s="27">
        <v>1628.2459406236267</v>
      </c>
      <c r="AP215" s="70">
        <v>1</v>
      </c>
      <c r="AR215" s="27">
        <v>1837.4965393443063</v>
      </c>
      <c r="AT215" s="70">
        <v>1</v>
      </c>
      <c r="AV215" s="27">
        <v>0</v>
      </c>
    </row>
    <row r="216" spans="4:48" ht="28.5" customHeight="1">
      <c r="D216" s="24" t="s">
        <v>92</v>
      </c>
      <c r="E216" s="25" t="s">
        <v>93</v>
      </c>
      <c r="F216" s="26">
        <v>46</v>
      </c>
      <c r="H216" s="27">
        <f t="shared" si="2"/>
        <v>3397.3239883402625</v>
      </c>
      <c r="J216" s="70">
        <v>46</v>
      </c>
      <c r="L216" s="27">
        <v>0</v>
      </c>
      <c r="N216" s="70">
        <v>1</v>
      </c>
      <c r="P216" s="27">
        <v>249.22628693785137</v>
      </c>
      <c r="R216" s="70">
        <v>1</v>
      </c>
      <c r="T216" s="27">
        <v>624.1485589511212</v>
      </c>
      <c r="V216" s="70">
        <v>1</v>
      </c>
      <c r="X216" s="27">
        <v>179.56595103776453</v>
      </c>
      <c r="Z216" s="70">
        <v>1</v>
      </c>
      <c r="AB216" s="27">
        <v>497.0882240888228</v>
      </c>
      <c r="AD216" s="70">
        <v>1</v>
      </c>
      <c r="AF216" s="27">
        <v>1249.7100720954056</v>
      </c>
      <c r="AH216" s="70">
        <v>1</v>
      </c>
      <c r="AJ216" s="27">
        <v>379.44989111844257</v>
      </c>
      <c r="AL216" s="70">
        <v>1</v>
      </c>
      <c r="AN216" s="27">
        <v>86.22143566131699</v>
      </c>
      <c r="AP216" s="70">
        <v>1</v>
      </c>
      <c r="AR216" s="27">
        <v>85.91356844953694</v>
      </c>
      <c r="AT216" s="70">
        <v>1</v>
      </c>
      <c r="AV216" s="27">
        <v>0</v>
      </c>
    </row>
    <row r="217" spans="4:48" ht="28.5" customHeight="1">
      <c r="D217" s="24" t="s">
        <v>94</v>
      </c>
      <c r="E217" s="25" t="s">
        <v>95</v>
      </c>
      <c r="F217" s="26">
        <v>47</v>
      </c>
      <c r="H217" s="27">
        <f t="shared" si="2"/>
        <v>646142.6446312781</v>
      </c>
      <c r="J217" s="70">
        <v>47</v>
      </c>
      <c r="L217" s="27">
        <v>19739.069099430235</v>
      </c>
      <c r="N217" s="70">
        <v>1</v>
      </c>
      <c r="P217" s="27">
        <v>11208.86449929503</v>
      </c>
      <c r="R217" s="70">
        <v>1</v>
      </c>
      <c r="T217" s="27">
        <v>212501.3284895798</v>
      </c>
      <c r="V217" s="70">
        <v>1</v>
      </c>
      <c r="X217" s="27">
        <v>13945.158786733587</v>
      </c>
      <c r="Z217" s="70">
        <v>1</v>
      </c>
      <c r="AB217" s="27">
        <v>186659.9827190944</v>
      </c>
      <c r="AD217" s="70">
        <v>1</v>
      </c>
      <c r="AF217" s="27">
        <v>125196.22513868217</v>
      </c>
      <c r="AH217" s="70">
        <v>1</v>
      </c>
      <c r="AJ217" s="27">
        <v>37284.222922138004</v>
      </c>
      <c r="AL217" s="70">
        <v>1</v>
      </c>
      <c r="AN217" s="27">
        <v>14338.19467137624</v>
      </c>
      <c r="AP217" s="70">
        <v>1</v>
      </c>
      <c r="AR217" s="27">
        <v>25222.598304948515</v>
      </c>
      <c r="AT217" s="70">
        <v>1</v>
      </c>
      <c r="AV217" s="27">
        <v>0</v>
      </c>
    </row>
    <row r="218" spans="4:48" ht="28.5" customHeight="1">
      <c r="D218" s="24" t="s">
        <v>96</v>
      </c>
      <c r="E218" s="25" t="s">
        <v>97</v>
      </c>
      <c r="F218" s="26">
        <v>48</v>
      </c>
      <c r="H218" s="27">
        <f t="shared" si="2"/>
        <v>10509.314468148994</v>
      </c>
      <c r="J218" s="70">
        <v>48</v>
      </c>
      <c r="L218" s="27">
        <v>1013.7405157181596</v>
      </c>
      <c r="N218" s="70">
        <v>1</v>
      </c>
      <c r="P218" s="27">
        <v>362.1386657618075</v>
      </c>
      <c r="R218" s="70">
        <v>1</v>
      </c>
      <c r="T218" s="27">
        <v>3538.1300663761704</v>
      </c>
      <c r="V218" s="70">
        <v>1</v>
      </c>
      <c r="X218" s="27">
        <v>239.85831582382266</v>
      </c>
      <c r="Z218" s="70">
        <v>1</v>
      </c>
      <c r="AB218" s="27">
        <v>2322.272761299872</v>
      </c>
      <c r="AD218" s="70">
        <v>1</v>
      </c>
      <c r="AF218" s="27">
        <v>539.4959120165453</v>
      </c>
      <c r="AH218" s="70">
        <v>1</v>
      </c>
      <c r="AJ218" s="27">
        <v>548.6135125283886</v>
      </c>
      <c r="AL218" s="70">
        <v>1</v>
      </c>
      <c r="AN218" s="27">
        <v>361.15874129040867</v>
      </c>
      <c r="AP218" s="70">
        <v>1</v>
      </c>
      <c r="AR218" s="27">
        <v>1535.9059773338215</v>
      </c>
      <c r="AT218" s="70">
        <v>1</v>
      </c>
      <c r="AV218" s="27">
        <v>0</v>
      </c>
    </row>
    <row r="219" spans="4:48" ht="28.5" customHeight="1">
      <c r="D219" s="24" t="s">
        <v>98</v>
      </c>
      <c r="E219" s="25" t="s">
        <v>99</v>
      </c>
      <c r="F219" s="26">
        <v>49</v>
      </c>
      <c r="H219" s="27">
        <f t="shared" si="2"/>
        <v>72040.77603771393</v>
      </c>
      <c r="J219" s="70">
        <v>49</v>
      </c>
      <c r="L219" s="27">
        <v>3275.2506307106473</v>
      </c>
      <c r="N219" s="70">
        <v>1</v>
      </c>
      <c r="P219" s="27">
        <v>1262.7465204851135</v>
      </c>
      <c r="R219" s="70">
        <v>1</v>
      </c>
      <c r="T219" s="27">
        <v>20048.115477145147</v>
      </c>
      <c r="V219" s="70">
        <v>1</v>
      </c>
      <c r="X219" s="27">
        <v>1598.1562243385822</v>
      </c>
      <c r="Z219" s="70">
        <v>1</v>
      </c>
      <c r="AB219" s="27">
        <v>25202.28455071149</v>
      </c>
      <c r="AD219" s="70">
        <v>1</v>
      </c>
      <c r="AF219" s="27">
        <v>9212.685312252353</v>
      </c>
      <c r="AH219" s="70">
        <v>1</v>
      </c>
      <c r="AJ219" s="27">
        <v>4748.7312728394245</v>
      </c>
      <c r="AL219" s="70">
        <v>1</v>
      </c>
      <c r="AN219" s="27">
        <v>1309.4843824007812</v>
      </c>
      <c r="AP219" s="70">
        <v>1</v>
      </c>
      <c r="AR219" s="27">
        <v>5334.321666830397</v>
      </c>
      <c r="AT219" s="70">
        <v>1</v>
      </c>
      <c r="AV219" s="27">
        <v>0</v>
      </c>
    </row>
    <row r="220" spans="4:48" ht="28.5" customHeight="1">
      <c r="D220" s="24" t="s">
        <v>100</v>
      </c>
      <c r="E220" s="25" t="s">
        <v>101</v>
      </c>
      <c r="F220" s="26">
        <v>50</v>
      </c>
      <c r="H220" s="27">
        <f t="shared" si="2"/>
        <v>32792.55080755199</v>
      </c>
      <c r="J220" s="70">
        <v>50</v>
      </c>
      <c r="L220" s="27">
        <v>60.62853741271626</v>
      </c>
      <c r="N220" s="70">
        <v>1</v>
      </c>
      <c r="P220" s="27">
        <v>425.90783307689156</v>
      </c>
      <c r="R220" s="70">
        <v>1</v>
      </c>
      <c r="T220" s="27">
        <v>9555.4632322393</v>
      </c>
      <c r="V220" s="70">
        <v>1</v>
      </c>
      <c r="X220" s="27">
        <v>322.2299390953379</v>
      </c>
      <c r="Z220" s="70">
        <v>1</v>
      </c>
      <c r="AB220" s="27">
        <v>7430.9246929482415</v>
      </c>
      <c r="AD220" s="70">
        <v>1</v>
      </c>
      <c r="AF220" s="27">
        <v>8103.261688926687</v>
      </c>
      <c r="AH220" s="70">
        <v>1</v>
      </c>
      <c r="AJ220" s="27">
        <v>1368.2626615699505</v>
      </c>
      <c r="AL220" s="70">
        <v>1</v>
      </c>
      <c r="AN220" s="27">
        <v>333.9183584049622</v>
      </c>
      <c r="AP220" s="70">
        <v>1</v>
      </c>
      <c r="AR220" s="27">
        <v>5141.953863877899</v>
      </c>
      <c r="AT220" s="70">
        <v>1</v>
      </c>
      <c r="AV220" s="27">
        <v>0</v>
      </c>
    </row>
    <row r="221" spans="4:48" ht="28.5" customHeight="1">
      <c r="D221" s="24" t="s">
        <v>102</v>
      </c>
      <c r="E221" s="25" t="s">
        <v>103</v>
      </c>
      <c r="F221" s="26">
        <v>51</v>
      </c>
      <c r="H221" s="27">
        <f t="shared" si="2"/>
        <v>82727.64226038851</v>
      </c>
      <c r="J221" s="70">
        <v>51</v>
      </c>
      <c r="L221" s="27">
        <v>3316.7159581604983</v>
      </c>
      <c r="N221" s="70">
        <v>1</v>
      </c>
      <c r="P221" s="27">
        <v>703.2159551626698</v>
      </c>
      <c r="R221" s="70">
        <v>1</v>
      </c>
      <c r="T221" s="27">
        <v>19327.34949420779</v>
      </c>
      <c r="V221" s="70">
        <v>1</v>
      </c>
      <c r="X221" s="27">
        <v>1241.4545836914403</v>
      </c>
      <c r="Z221" s="70">
        <v>1</v>
      </c>
      <c r="AB221" s="27">
        <v>32723.671577379926</v>
      </c>
      <c r="AD221" s="70">
        <v>1</v>
      </c>
      <c r="AF221" s="27">
        <v>13648.777470668958</v>
      </c>
      <c r="AH221" s="70">
        <v>1</v>
      </c>
      <c r="AJ221" s="27">
        <v>9975.980634971073</v>
      </c>
      <c r="AL221" s="70">
        <v>1</v>
      </c>
      <c r="AN221" s="27">
        <v>1739.4765861461658</v>
      </c>
      <c r="AP221" s="70">
        <v>1</v>
      </c>
      <c r="AR221" s="27">
        <v>0</v>
      </c>
      <c r="AT221" s="70">
        <v>1</v>
      </c>
      <c r="AV221" s="27">
        <v>0</v>
      </c>
    </row>
    <row r="222" spans="4:48" ht="28.5" customHeight="1">
      <c r="D222" s="24" t="s">
        <v>104</v>
      </c>
      <c r="E222" s="25" t="s">
        <v>105</v>
      </c>
      <c r="F222" s="26">
        <v>52</v>
      </c>
      <c r="H222" s="27">
        <f t="shared" si="2"/>
        <v>522388.8667499079</v>
      </c>
      <c r="J222" s="70">
        <v>52</v>
      </c>
      <c r="L222" s="27">
        <v>16681.151436697437</v>
      </c>
      <c r="N222" s="70">
        <v>1</v>
      </c>
      <c r="P222" s="27">
        <v>13168.04053144873</v>
      </c>
      <c r="R222" s="70">
        <v>1</v>
      </c>
      <c r="T222" s="27">
        <v>154672.90171109457</v>
      </c>
      <c r="V222" s="70">
        <v>1</v>
      </c>
      <c r="X222" s="27">
        <v>11121.58106781097</v>
      </c>
      <c r="Z222" s="70">
        <v>1</v>
      </c>
      <c r="AB222" s="27">
        <v>135311.40581629507</v>
      </c>
      <c r="AD222" s="70">
        <v>1</v>
      </c>
      <c r="AF222" s="27">
        <v>112672.70425420879</v>
      </c>
      <c r="AH222" s="70">
        <v>1</v>
      </c>
      <c r="AJ222" s="27">
        <v>47210.66945802219</v>
      </c>
      <c r="AL222" s="70">
        <v>1</v>
      </c>
      <c r="AN222" s="27">
        <v>17146.55979555944</v>
      </c>
      <c r="AP222" s="70">
        <v>1</v>
      </c>
      <c r="AR222" s="27">
        <v>14351.852678770774</v>
      </c>
      <c r="AT222" s="70">
        <v>1</v>
      </c>
      <c r="AV222" s="27">
        <v>0</v>
      </c>
    </row>
    <row r="223" spans="4:48" ht="28.5" customHeight="1">
      <c r="D223" s="24" t="s">
        <v>106</v>
      </c>
      <c r="E223" s="25" t="s">
        <v>107</v>
      </c>
      <c r="F223" s="26">
        <v>53</v>
      </c>
      <c r="H223" s="27">
        <f t="shared" si="2"/>
        <v>323582.3366419452</v>
      </c>
      <c r="J223" s="70">
        <v>53</v>
      </c>
      <c r="L223" s="27">
        <v>12568.957697504558</v>
      </c>
      <c r="N223" s="70">
        <v>1</v>
      </c>
      <c r="P223" s="27">
        <v>8405.887824769348</v>
      </c>
      <c r="R223" s="70">
        <v>1</v>
      </c>
      <c r="T223" s="27">
        <v>95184.58758852571</v>
      </c>
      <c r="V223" s="70">
        <v>1</v>
      </c>
      <c r="X223" s="27">
        <v>9186.321644200587</v>
      </c>
      <c r="Z223" s="70">
        <v>1</v>
      </c>
      <c r="AB223" s="27">
        <v>81510.68216990557</v>
      </c>
      <c r="AD223" s="70">
        <v>1</v>
      </c>
      <c r="AF223" s="27">
        <v>65507.52169627152</v>
      </c>
      <c r="AH223" s="70">
        <v>1</v>
      </c>
      <c r="AJ223" s="27">
        <v>22309.036701963603</v>
      </c>
      <c r="AL223" s="70">
        <v>1</v>
      </c>
      <c r="AN223" s="27">
        <v>12486.41285390651</v>
      </c>
      <c r="AP223" s="70">
        <v>1</v>
      </c>
      <c r="AR223" s="27">
        <v>16369.928464897786</v>
      </c>
      <c r="AT223" s="70">
        <v>1</v>
      </c>
      <c r="AV223" s="27">
        <v>0</v>
      </c>
    </row>
    <row r="224" spans="4:48" ht="28.5" customHeight="1">
      <c r="D224" s="24" t="s">
        <v>108</v>
      </c>
      <c r="E224" s="25" t="s">
        <v>109</v>
      </c>
      <c r="F224" s="26">
        <v>54</v>
      </c>
      <c r="H224" s="27">
        <f t="shared" si="2"/>
        <v>587449.0167836878</v>
      </c>
      <c r="J224" s="70">
        <v>54</v>
      </c>
      <c r="L224" s="27">
        <v>18371.09313730122</v>
      </c>
      <c r="N224" s="70">
        <v>1</v>
      </c>
      <c r="P224" s="27">
        <v>9387.347963189393</v>
      </c>
      <c r="R224" s="70">
        <v>1</v>
      </c>
      <c r="T224" s="27">
        <v>195024.20266470854</v>
      </c>
      <c r="V224" s="70">
        <v>1</v>
      </c>
      <c r="X224" s="27">
        <v>18848.452649590025</v>
      </c>
      <c r="Z224" s="70">
        <v>1</v>
      </c>
      <c r="AB224" s="27">
        <v>148104.8494252426</v>
      </c>
      <c r="AD224" s="70">
        <v>1</v>
      </c>
      <c r="AF224" s="27">
        <v>102904.45812474632</v>
      </c>
      <c r="AH224" s="70">
        <v>1</v>
      </c>
      <c r="AJ224" s="27">
        <v>47740.590857687595</v>
      </c>
      <c r="AL224" s="70">
        <v>1</v>
      </c>
      <c r="AN224" s="27">
        <v>16283.488707669825</v>
      </c>
      <c r="AP224" s="70">
        <v>1</v>
      </c>
      <c r="AR224" s="27">
        <v>30730.533253552192</v>
      </c>
      <c r="AT224" s="70">
        <v>1</v>
      </c>
      <c r="AV224" s="27">
        <v>0</v>
      </c>
    </row>
    <row r="225" spans="4:48" ht="28.5" customHeight="1">
      <c r="D225" s="24" t="s">
        <v>110</v>
      </c>
      <c r="E225" s="25" t="s">
        <v>111</v>
      </c>
      <c r="F225" s="26">
        <v>55</v>
      </c>
      <c r="H225" s="27">
        <f t="shared" si="2"/>
        <v>27552.154490031953</v>
      </c>
      <c r="J225" s="70">
        <v>55</v>
      </c>
      <c r="L225" s="27">
        <v>234.72168416278478</v>
      </c>
      <c r="N225" s="70">
        <v>1</v>
      </c>
      <c r="P225" s="27">
        <v>1377.0044872432413</v>
      </c>
      <c r="R225" s="70">
        <v>1</v>
      </c>
      <c r="T225" s="27">
        <v>12329.3494748843</v>
      </c>
      <c r="V225" s="70">
        <v>1</v>
      </c>
      <c r="X225" s="27">
        <v>754.8630829287623</v>
      </c>
      <c r="Z225" s="70">
        <v>1</v>
      </c>
      <c r="AB225" s="27">
        <v>5382.1217247860895</v>
      </c>
      <c r="AD225" s="70">
        <v>1</v>
      </c>
      <c r="AF225" s="27">
        <v>5724.5752556197685</v>
      </c>
      <c r="AH225" s="70">
        <v>1</v>
      </c>
      <c r="AJ225" s="27">
        <v>1090.684785554735</v>
      </c>
      <c r="AL225" s="70">
        <v>1</v>
      </c>
      <c r="AN225" s="27">
        <v>603.8339948522689</v>
      </c>
      <c r="AP225" s="70">
        <v>1</v>
      </c>
      <c r="AR225" s="27">
        <v>0</v>
      </c>
      <c r="AT225" s="70">
        <v>1</v>
      </c>
      <c r="AV225" s="27">
        <v>0</v>
      </c>
    </row>
    <row r="226" spans="4:48" ht="28.5" customHeight="1">
      <c r="D226" s="24" t="s">
        <v>112</v>
      </c>
      <c r="E226" s="25" t="s">
        <v>113</v>
      </c>
      <c r="F226" s="26">
        <v>56</v>
      </c>
      <c r="H226" s="27">
        <f t="shared" si="2"/>
        <v>34247.19532694126</v>
      </c>
      <c r="J226" s="70">
        <v>56</v>
      </c>
      <c r="L226" s="27">
        <v>2539.7437472244005</v>
      </c>
      <c r="N226" s="70">
        <v>1</v>
      </c>
      <c r="P226" s="27">
        <v>706.9601998490601</v>
      </c>
      <c r="R226" s="70">
        <v>1</v>
      </c>
      <c r="T226" s="27">
        <v>13168.954889324741</v>
      </c>
      <c r="V226" s="70">
        <v>1</v>
      </c>
      <c r="X226" s="27">
        <v>1553.85654106615</v>
      </c>
      <c r="Z226" s="70">
        <v>1</v>
      </c>
      <c r="AB226" s="27">
        <v>4006.6399375918436</v>
      </c>
      <c r="AD226" s="70">
        <v>1</v>
      </c>
      <c r="AF226" s="27">
        <v>2707.328411001797</v>
      </c>
      <c r="AH226" s="70">
        <v>1</v>
      </c>
      <c r="AJ226" s="27">
        <v>3014.1031991551167</v>
      </c>
      <c r="AL226" s="70">
        <v>1</v>
      </c>
      <c r="AN226" s="27">
        <v>2353.4138905513555</v>
      </c>
      <c r="AP226" s="70">
        <v>1</v>
      </c>
      <c r="AR226" s="27">
        <v>4140.194511176801</v>
      </c>
      <c r="AT226" s="70">
        <v>1</v>
      </c>
      <c r="AV226" s="27">
        <v>0</v>
      </c>
    </row>
    <row r="227" spans="4:48" ht="28.5" customHeight="1">
      <c r="D227" s="24" t="s">
        <v>114</v>
      </c>
      <c r="E227" s="25" t="s">
        <v>115</v>
      </c>
      <c r="F227" s="26">
        <v>57</v>
      </c>
      <c r="H227" s="27">
        <f t="shared" si="2"/>
        <v>124595.0007823187</v>
      </c>
      <c r="J227" s="70">
        <v>57</v>
      </c>
      <c r="L227" s="27">
        <v>4245.151323311255</v>
      </c>
      <c r="N227" s="70">
        <v>1</v>
      </c>
      <c r="P227" s="27">
        <v>3968.8408637504463</v>
      </c>
      <c r="R227" s="70">
        <v>1</v>
      </c>
      <c r="T227" s="27">
        <v>38675.95482169254</v>
      </c>
      <c r="V227" s="70">
        <v>1</v>
      </c>
      <c r="X227" s="27">
        <v>2943.3936111472176</v>
      </c>
      <c r="Z227" s="70">
        <v>1</v>
      </c>
      <c r="AB227" s="27">
        <v>43932.4141602202</v>
      </c>
      <c r="AD227" s="70">
        <v>1</v>
      </c>
      <c r="AF227" s="27">
        <v>14744.412122852116</v>
      </c>
      <c r="AH227" s="70">
        <v>1</v>
      </c>
      <c r="AJ227" s="27">
        <v>8063.777489088478</v>
      </c>
      <c r="AL227" s="70">
        <v>1</v>
      </c>
      <c r="AN227" s="27">
        <v>2933.3793520418967</v>
      </c>
      <c r="AP227" s="70">
        <v>1</v>
      </c>
      <c r="AR227" s="27">
        <v>5030.677038214569</v>
      </c>
      <c r="AT227" s="70">
        <v>1</v>
      </c>
      <c r="AV227" s="27">
        <v>0</v>
      </c>
    </row>
    <row r="228" spans="4:48" ht="28.5" customHeight="1">
      <c r="D228" s="24" t="s">
        <v>116</v>
      </c>
      <c r="E228" s="25" t="s">
        <v>117</v>
      </c>
      <c r="F228" s="26">
        <v>58</v>
      </c>
      <c r="H228" s="27">
        <f t="shared" si="2"/>
        <v>57389.51922733051</v>
      </c>
      <c r="J228" s="70">
        <v>58</v>
      </c>
      <c r="L228" s="27">
        <v>2144.0921073767163</v>
      </c>
      <c r="N228" s="70">
        <v>1</v>
      </c>
      <c r="P228" s="27">
        <v>847.0183526493456</v>
      </c>
      <c r="R228" s="70">
        <v>1</v>
      </c>
      <c r="T228" s="27">
        <v>22919.585318016252</v>
      </c>
      <c r="V228" s="70">
        <v>1</v>
      </c>
      <c r="X228" s="27">
        <v>714.7405783490848</v>
      </c>
      <c r="Z228" s="70">
        <v>1</v>
      </c>
      <c r="AB228" s="27">
        <v>9882.295434351126</v>
      </c>
      <c r="AD228" s="70">
        <v>1</v>
      </c>
      <c r="AF228" s="27">
        <v>15173.232889421495</v>
      </c>
      <c r="AH228" s="70">
        <v>1</v>
      </c>
      <c r="AJ228" s="27">
        <v>3231.866314008804</v>
      </c>
      <c r="AL228" s="70">
        <v>1</v>
      </c>
      <c r="AN228" s="27">
        <v>1049.0723436128849</v>
      </c>
      <c r="AP228" s="70">
        <v>1</v>
      </c>
      <c r="AR228" s="27">
        <v>1369.615889544801</v>
      </c>
      <c r="AT228" s="70">
        <v>1</v>
      </c>
      <c r="AV228" s="27">
        <v>0</v>
      </c>
    </row>
    <row r="229" spans="4:48" ht="28.5" customHeight="1">
      <c r="D229" s="28" t="s">
        <v>118</v>
      </c>
      <c r="E229" s="29" t="s">
        <v>119</v>
      </c>
      <c r="F229" s="30">
        <v>59</v>
      </c>
      <c r="H229" s="31">
        <f t="shared" si="2"/>
        <v>28820.384388942333</v>
      </c>
      <c r="J229" s="71">
        <v>59</v>
      </c>
      <c r="L229" s="31">
        <v>72.00967562102556</v>
      </c>
      <c r="N229" s="71">
        <v>1</v>
      </c>
      <c r="P229" s="31">
        <v>26.268216627956637</v>
      </c>
      <c r="R229" s="71">
        <v>1</v>
      </c>
      <c r="T229" s="31">
        <v>6531.337861469938</v>
      </c>
      <c r="V229" s="71">
        <v>1</v>
      </c>
      <c r="X229" s="31">
        <v>195.9945893542158</v>
      </c>
      <c r="Z229" s="71">
        <v>1</v>
      </c>
      <c r="AB229" s="31">
        <v>7255.855300157835</v>
      </c>
      <c r="AD229" s="71">
        <v>1</v>
      </c>
      <c r="AF229" s="31">
        <v>11553.428880685002</v>
      </c>
      <c r="AH229" s="71">
        <v>1</v>
      </c>
      <c r="AJ229" s="31">
        <v>1848.6499621484713</v>
      </c>
      <c r="AL229" s="71">
        <v>1</v>
      </c>
      <c r="AN229" s="31">
        <v>1215.5927540116443</v>
      </c>
      <c r="AP229" s="71">
        <v>1</v>
      </c>
      <c r="AR229" s="31">
        <v>62.24714886624454</v>
      </c>
      <c r="AT229" s="71">
        <v>1</v>
      </c>
      <c r="AV229" s="31">
        <v>0</v>
      </c>
    </row>
    <row r="230" spans="4:48" ht="8.25" customHeight="1">
      <c r="D230" s="32"/>
      <c r="E230" s="33"/>
      <c r="F230" s="17"/>
      <c r="H230" s="22"/>
      <c r="I230" s="22"/>
      <c r="J230" s="22"/>
      <c r="L230" s="22"/>
      <c r="M230" s="22"/>
      <c r="N230" s="22"/>
      <c r="P230" s="22"/>
      <c r="Q230" s="22"/>
      <c r="R230" s="22"/>
      <c r="T230" s="22"/>
      <c r="U230" s="22"/>
      <c r="V230" s="22"/>
      <c r="X230" s="22"/>
      <c r="Y230" s="22"/>
      <c r="Z230" s="22"/>
      <c r="AB230" s="22"/>
      <c r="AC230" s="22"/>
      <c r="AD230" s="22"/>
      <c r="AF230" s="22"/>
      <c r="AG230" s="22"/>
      <c r="AH230" s="22"/>
      <c r="AJ230" s="22"/>
      <c r="AK230" s="22"/>
      <c r="AL230" s="22"/>
      <c r="AN230" s="22"/>
      <c r="AO230" s="22"/>
      <c r="AP230" s="22"/>
      <c r="AR230" s="22"/>
      <c r="AS230" s="22"/>
      <c r="AT230" s="22"/>
      <c r="AV230" s="22"/>
    </row>
    <row r="231" spans="1:50" s="37" customFormat="1" ht="28.5" customHeight="1">
      <c r="A231" s="11"/>
      <c r="B231" s="11"/>
      <c r="C231" s="11"/>
      <c r="D231" s="34"/>
      <c r="E231" s="35" t="s">
        <v>142</v>
      </c>
      <c r="F231" s="36"/>
      <c r="G231" s="72"/>
      <c r="H231" s="73">
        <f>SUM(F231:G231,L231,P231,T231,X231,AB231,AF231,AJ231,AN231,AR231,AV231)</f>
        <v>5904368.124789773</v>
      </c>
      <c r="J231" s="74"/>
      <c r="K231" s="72"/>
      <c r="L231" s="73">
        <v>209471.9435336804</v>
      </c>
      <c r="N231" s="74"/>
      <c r="O231" s="72"/>
      <c r="P231" s="73">
        <v>157947.27635450976</v>
      </c>
      <c r="R231" s="74"/>
      <c r="S231" s="72"/>
      <c r="T231" s="73">
        <v>1860662.2158240017</v>
      </c>
      <c r="V231" s="74"/>
      <c r="W231" s="72"/>
      <c r="X231" s="73">
        <v>126146.46421103325</v>
      </c>
      <c r="Z231" s="74"/>
      <c r="AA231" s="72"/>
      <c r="AB231" s="73">
        <v>1466647.4972413112</v>
      </c>
      <c r="AD231" s="74"/>
      <c r="AE231" s="72"/>
      <c r="AF231" s="73">
        <v>1295777.7364362064</v>
      </c>
      <c r="AH231" s="74"/>
      <c r="AI231" s="72"/>
      <c r="AJ231" s="73">
        <v>398117.7042346982</v>
      </c>
      <c r="AL231" s="74"/>
      <c r="AM231" s="72"/>
      <c r="AN231" s="73">
        <v>185234.62809907243</v>
      </c>
      <c r="AP231" s="74"/>
      <c r="AQ231" s="72"/>
      <c r="AR231" s="73">
        <v>204362.6588552598</v>
      </c>
      <c r="AT231" s="74"/>
      <c r="AU231" s="72"/>
      <c r="AV231" s="73">
        <v>0</v>
      </c>
      <c r="AX231" s="10"/>
    </row>
    <row r="232" spans="12:48" ht="23.25" customHeight="1">
      <c r="L232" s="11"/>
      <c r="P232" s="11"/>
      <c r="T232" s="11"/>
      <c r="X232" s="11"/>
      <c r="AB232" s="11"/>
      <c r="AF232" s="11"/>
      <c r="AJ232" s="11"/>
      <c r="AN232" s="11"/>
      <c r="AR232" s="11"/>
      <c r="AV232" s="11"/>
    </row>
    <row r="301" ht="18.75">
      <c r="B301" s="8" t="s">
        <v>143</v>
      </c>
    </row>
    <row r="302" spans="2:48" s="5" customFormat="1" ht="18.75">
      <c r="B302" s="64" t="s">
        <v>137</v>
      </c>
      <c r="C302" s="65"/>
      <c r="F302" s="6"/>
      <c r="G302" s="6"/>
      <c r="H302" s="7"/>
      <c r="I302" s="6"/>
      <c r="J302" s="6"/>
      <c r="K302" s="6"/>
      <c r="L302" s="75" t="s">
        <v>144</v>
      </c>
      <c r="M302" s="76"/>
      <c r="N302" s="77"/>
      <c r="O302" s="76"/>
      <c r="P302" s="75" t="s">
        <v>145</v>
      </c>
      <c r="Q302" s="76"/>
      <c r="R302" s="77"/>
      <c r="S302" s="76"/>
      <c r="T302" s="75" t="s">
        <v>146</v>
      </c>
      <c r="U302" s="76"/>
      <c r="V302" s="77"/>
      <c r="W302" s="76"/>
      <c r="X302" s="75" t="s">
        <v>147</v>
      </c>
      <c r="Y302" s="76"/>
      <c r="Z302" s="77"/>
      <c r="AA302" s="76"/>
      <c r="AB302" s="75" t="s">
        <v>148</v>
      </c>
      <c r="AC302" s="76"/>
      <c r="AD302" s="77"/>
      <c r="AE302" s="76"/>
      <c r="AF302" s="75" t="s">
        <v>149</v>
      </c>
      <c r="AG302" s="76"/>
      <c r="AH302" s="77"/>
      <c r="AI302" s="76"/>
      <c r="AJ302" s="75" t="s">
        <v>150</v>
      </c>
      <c r="AK302" s="76"/>
      <c r="AL302" s="77"/>
      <c r="AM302" s="76"/>
      <c r="AN302" s="75" t="s">
        <v>151</v>
      </c>
      <c r="AO302" s="76"/>
      <c r="AP302" s="77"/>
      <c r="AQ302" s="76"/>
      <c r="AR302" s="75" t="s">
        <v>152</v>
      </c>
      <c r="AS302" s="76"/>
      <c r="AT302" s="77"/>
      <c r="AU302" s="76"/>
      <c r="AV302" s="75" t="s">
        <v>153</v>
      </c>
    </row>
    <row r="303" spans="2:48" s="8" customFormat="1" ht="18.75">
      <c r="B303" s="64" t="s">
        <v>138</v>
      </c>
      <c r="C303" s="66" t="s">
        <v>189</v>
      </c>
      <c r="F303" s="6"/>
      <c r="G303" s="6"/>
      <c r="H303" s="9"/>
      <c r="I303" s="6"/>
      <c r="J303" s="6"/>
      <c r="K303" s="6"/>
      <c r="L303" s="75" t="s">
        <v>154</v>
      </c>
      <c r="M303" s="76"/>
      <c r="N303" s="77"/>
      <c r="O303" s="76"/>
      <c r="P303" s="75" t="s">
        <v>155</v>
      </c>
      <c r="Q303" s="76"/>
      <c r="R303" s="77"/>
      <c r="S303" s="76"/>
      <c r="T303" s="75" t="s">
        <v>156</v>
      </c>
      <c r="U303" s="76"/>
      <c r="V303" s="77"/>
      <c r="W303" s="76"/>
      <c r="X303" s="75" t="s">
        <v>157</v>
      </c>
      <c r="Y303" s="76"/>
      <c r="Z303" s="77"/>
      <c r="AA303" s="76"/>
      <c r="AB303" s="75" t="s">
        <v>158</v>
      </c>
      <c r="AC303" s="76"/>
      <c r="AD303" s="77"/>
      <c r="AE303" s="76"/>
      <c r="AF303" s="75" t="s">
        <v>159</v>
      </c>
      <c r="AG303" s="76"/>
      <c r="AH303" s="77"/>
      <c r="AI303" s="76"/>
      <c r="AJ303" s="75" t="s">
        <v>160</v>
      </c>
      <c r="AK303" s="76"/>
      <c r="AL303" s="77"/>
      <c r="AM303" s="76"/>
      <c r="AN303" s="75" t="s">
        <v>161</v>
      </c>
      <c r="AO303" s="76"/>
      <c r="AP303" s="77"/>
      <c r="AQ303" s="76"/>
      <c r="AR303" s="75" t="s">
        <v>162</v>
      </c>
      <c r="AS303" s="76"/>
      <c r="AT303" s="77"/>
      <c r="AU303" s="76"/>
      <c r="AV303" s="75" t="s">
        <v>163</v>
      </c>
    </row>
    <row r="304" spans="2:48" s="5" customFormat="1" ht="18.75">
      <c r="B304" s="64" t="s">
        <v>139</v>
      </c>
      <c r="C304" s="66" t="s">
        <v>164</v>
      </c>
      <c r="F304" s="6"/>
      <c r="G304" s="6"/>
      <c r="H304" s="7"/>
      <c r="I304" s="6"/>
      <c r="J304" s="6"/>
      <c r="K304" s="6"/>
      <c r="L304" s="75" t="s">
        <v>165</v>
      </c>
      <c r="M304" s="76"/>
      <c r="N304" s="77"/>
      <c r="O304" s="76"/>
      <c r="P304" s="75" t="s">
        <v>166</v>
      </c>
      <c r="Q304" s="76"/>
      <c r="R304" s="77"/>
      <c r="S304" s="76"/>
      <c r="T304" s="75" t="s">
        <v>167</v>
      </c>
      <c r="U304" s="76"/>
      <c r="V304" s="77"/>
      <c r="W304" s="76"/>
      <c r="X304" s="75" t="s">
        <v>168</v>
      </c>
      <c r="Y304" s="76"/>
      <c r="Z304" s="77"/>
      <c r="AA304" s="76"/>
      <c r="AB304" s="75" t="s">
        <v>169</v>
      </c>
      <c r="AC304" s="76"/>
      <c r="AD304" s="77"/>
      <c r="AE304" s="76"/>
      <c r="AF304" s="75" t="s">
        <v>170</v>
      </c>
      <c r="AG304" s="76"/>
      <c r="AH304" s="77"/>
      <c r="AI304" s="76"/>
      <c r="AJ304" s="75" t="s">
        <v>171</v>
      </c>
      <c r="AK304" s="76"/>
      <c r="AL304" s="77"/>
      <c r="AM304" s="76"/>
      <c r="AN304" s="75" t="s">
        <v>172</v>
      </c>
      <c r="AO304" s="76"/>
      <c r="AP304" s="77"/>
      <c r="AQ304" s="76"/>
      <c r="AR304" s="75" t="s">
        <v>173</v>
      </c>
      <c r="AS304" s="76"/>
      <c r="AT304" s="77"/>
      <c r="AU304" s="76"/>
      <c r="AV304" s="75" t="s">
        <v>174</v>
      </c>
    </row>
    <row r="305" spans="2:48" s="5" customFormat="1" ht="26.25">
      <c r="B305" s="64" t="s">
        <v>140</v>
      </c>
      <c r="C305" s="66">
        <v>1995</v>
      </c>
      <c r="F305" s="6"/>
      <c r="G305" s="6"/>
      <c r="H305" s="67" t="s">
        <v>176</v>
      </c>
      <c r="I305" s="1"/>
      <c r="J305" s="1"/>
      <c r="K305" s="1"/>
      <c r="L305" s="67" t="s">
        <v>177</v>
      </c>
      <c r="M305" s="1"/>
      <c r="N305" s="1"/>
      <c r="O305" s="1"/>
      <c r="P305" s="67" t="s">
        <v>178</v>
      </c>
      <c r="Q305" s="1"/>
      <c r="R305" s="1"/>
      <c r="S305" s="1"/>
      <c r="T305" s="67" t="s">
        <v>179</v>
      </c>
      <c r="U305" s="1"/>
      <c r="V305" s="1"/>
      <c r="W305" s="1"/>
      <c r="X305" s="67" t="s">
        <v>180</v>
      </c>
      <c r="Y305" s="1"/>
      <c r="Z305" s="1"/>
      <c r="AA305" s="1"/>
      <c r="AB305" s="67" t="s">
        <v>181</v>
      </c>
      <c r="AC305" s="1"/>
      <c r="AD305" s="1"/>
      <c r="AE305" s="1"/>
      <c r="AF305" s="67" t="s">
        <v>182</v>
      </c>
      <c r="AG305" s="1"/>
      <c r="AH305" s="1"/>
      <c r="AI305" s="1"/>
      <c r="AJ305" s="67" t="s">
        <v>183</v>
      </c>
      <c r="AK305" s="1"/>
      <c r="AL305" s="1"/>
      <c r="AM305" s="1"/>
      <c r="AN305" s="67" t="s">
        <v>184</v>
      </c>
      <c r="AO305" s="1"/>
      <c r="AP305" s="1"/>
      <c r="AQ305" s="1"/>
      <c r="AR305" s="67" t="s">
        <v>185</v>
      </c>
      <c r="AS305" s="1"/>
      <c r="AT305" s="1"/>
      <c r="AU305" s="1"/>
      <c r="AV305" s="67" t="s">
        <v>186</v>
      </c>
    </row>
    <row r="307" spans="4:48" ht="12.75">
      <c r="D307" s="12"/>
      <c r="F307" s="13"/>
      <c r="H307" s="14"/>
      <c r="J307" s="13"/>
      <c r="L307" s="14"/>
      <c r="N307" s="13"/>
      <c r="P307" s="14"/>
      <c r="R307" s="13"/>
      <c r="T307" s="14"/>
      <c r="V307" s="13"/>
      <c r="X307" s="14"/>
      <c r="Z307" s="13"/>
      <c r="AB307" s="14"/>
      <c r="AD307" s="13"/>
      <c r="AF307" s="14"/>
      <c r="AH307" s="13"/>
      <c r="AJ307" s="14"/>
      <c r="AL307" s="13"/>
      <c r="AN307" s="14"/>
      <c r="AP307" s="13"/>
      <c r="AR307" s="14"/>
      <c r="AT307" s="13"/>
      <c r="AV307" s="14"/>
    </row>
    <row r="308" spans="4:48" ht="132.75" customHeight="1">
      <c r="D308" s="12"/>
      <c r="E308" s="15"/>
      <c r="H308" s="16" t="s">
        <v>175</v>
      </c>
      <c r="L308" s="16" t="s">
        <v>175</v>
      </c>
      <c r="P308" s="16" t="s">
        <v>175</v>
      </c>
      <c r="T308" s="16" t="s">
        <v>175</v>
      </c>
      <c r="X308" s="16" t="s">
        <v>175</v>
      </c>
      <c r="AB308" s="16" t="s">
        <v>175</v>
      </c>
      <c r="AF308" s="16" t="s">
        <v>175</v>
      </c>
      <c r="AJ308" s="16" t="s">
        <v>175</v>
      </c>
      <c r="AN308" s="16" t="s">
        <v>175</v>
      </c>
      <c r="AR308" s="16" t="s">
        <v>175</v>
      </c>
      <c r="AV308" s="16" t="s">
        <v>175</v>
      </c>
    </row>
    <row r="309" spans="4:48" ht="12.75">
      <c r="D309" s="68" t="s">
        <v>120</v>
      </c>
      <c r="E309" s="68" t="s">
        <v>141</v>
      </c>
      <c r="H309" s="18"/>
      <c r="L309" s="18"/>
      <c r="P309" s="18"/>
      <c r="T309" s="18"/>
      <c r="X309" s="18"/>
      <c r="AB309" s="18"/>
      <c r="AF309" s="18"/>
      <c r="AJ309" s="18"/>
      <c r="AN309" s="18"/>
      <c r="AR309" s="18"/>
      <c r="AV309" s="18"/>
    </row>
    <row r="310" spans="12:48" ht="6.75" customHeight="1">
      <c r="L310" s="11"/>
      <c r="P310" s="11"/>
      <c r="T310" s="11"/>
      <c r="X310" s="11"/>
      <c r="AB310" s="11"/>
      <c r="AF310" s="11"/>
      <c r="AJ310" s="11"/>
      <c r="AN310" s="11"/>
      <c r="AR310" s="11"/>
      <c r="AV310" s="11"/>
    </row>
    <row r="311" spans="4:48" ht="28.5" customHeight="1">
      <c r="D311" s="19" t="s">
        <v>2</v>
      </c>
      <c r="E311" s="20" t="s">
        <v>3</v>
      </c>
      <c r="F311" s="21">
        <v>1</v>
      </c>
      <c r="H311" s="23">
        <f>SUM(F311:G311,L311,P311,T311,X311,AB311,AF311,AJ311,AN311,AR311,AV311)</f>
        <v>40986.13892100591</v>
      </c>
      <c r="J311" s="69">
        <v>1</v>
      </c>
      <c r="L311" s="23">
        <v>880.791713270864</v>
      </c>
      <c r="N311" s="69">
        <v>1</v>
      </c>
      <c r="P311" s="23">
        <v>0</v>
      </c>
      <c r="R311" s="69">
        <v>1</v>
      </c>
      <c r="T311" s="23">
        <v>13667.8272922355</v>
      </c>
      <c r="V311" s="69">
        <v>1</v>
      </c>
      <c r="X311" s="23">
        <v>722.9514949768914</v>
      </c>
      <c r="Z311" s="69">
        <v>1</v>
      </c>
      <c r="AB311" s="23">
        <v>13216.428763010821</v>
      </c>
      <c r="AD311" s="69">
        <v>1</v>
      </c>
      <c r="AF311" s="23">
        <v>7729.243087770991</v>
      </c>
      <c r="AH311" s="69">
        <v>1</v>
      </c>
      <c r="AJ311" s="23">
        <v>1724.3300937259012</v>
      </c>
      <c r="AL311" s="69">
        <v>1</v>
      </c>
      <c r="AN311" s="23">
        <v>2083.87908244273</v>
      </c>
      <c r="AP311" s="69">
        <v>1</v>
      </c>
      <c r="AR311" s="23">
        <v>959.6873935722095</v>
      </c>
      <c r="AT311" s="69">
        <v>1</v>
      </c>
      <c r="AV311" s="23">
        <v>0</v>
      </c>
    </row>
    <row r="312" spans="4:48" ht="28.5" customHeight="1">
      <c r="D312" s="24" t="s">
        <v>4</v>
      </c>
      <c r="E312" s="25" t="s">
        <v>5</v>
      </c>
      <c r="F312" s="26">
        <v>2</v>
      </c>
      <c r="H312" s="27">
        <f aca="true" t="shared" si="3" ref="H312:H369">SUM(F312:G312,L312,P312,T312,X312,AB312,AF312,AJ312,AN312,AR312,AV312)</f>
        <v>1702.3926044709333</v>
      </c>
      <c r="J312" s="70">
        <v>2</v>
      </c>
      <c r="L312" s="27">
        <v>323.12015465558085</v>
      </c>
      <c r="N312" s="70">
        <v>1</v>
      </c>
      <c r="P312" s="27">
        <v>0</v>
      </c>
      <c r="R312" s="70">
        <v>1</v>
      </c>
      <c r="T312" s="27">
        <v>421.66612392809134</v>
      </c>
      <c r="V312" s="70">
        <v>1</v>
      </c>
      <c r="X312" s="27">
        <v>32.06273182355027</v>
      </c>
      <c r="Z312" s="70">
        <v>1</v>
      </c>
      <c r="AB312" s="27">
        <v>-264.8947047759506</v>
      </c>
      <c r="AD312" s="70">
        <v>1</v>
      </c>
      <c r="AF312" s="27">
        <v>152.83653139909433</v>
      </c>
      <c r="AH312" s="70">
        <v>1</v>
      </c>
      <c r="AJ312" s="27">
        <v>63.799339504303475</v>
      </c>
      <c r="AL312" s="70">
        <v>1</v>
      </c>
      <c r="AN312" s="27">
        <v>187.32878617892806</v>
      </c>
      <c r="AP312" s="70">
        <v>1</v>
      </c>
      <c r="AR312" s="27">
        <v>784.4736417573356</v>
      </c>
      <c r="AT312" s="70">
        <v>1</v>
      </c>
      <c r="AV312" s="27">
        <v>0</v>
      </c>
    </row>
    <row r="313" spans="4:48" ht="28.5" customHeight="1">
      <c r="D313" s="24" t="s">
        <v>6</v>
      </c>
      <c r="E313" s="25" t="s">
        <v>7</v>
      </c>
      <c r="F313" s="26">
        <v>3</v>
      </c>
      <c r="H313" s="27">
        <f t="shared" si="3"/>
        <v>2928.828811517009</v>
      </c>
      <c r="J313" s="70">
        <v>3</v>
      </c>
      <c r="L313" s="27">
        <v>6.903101940373004</v>
      </c>
      <c r="N313" s="70">
        <v>1</v>
      </c>
      <c r="P313" s="27">
        <v>0</v>
      </c>
      <c r="R313" s="70">
        <v>1</v>
      </c>
      <c r="T313" s="27">
        <v>91.01308417457813</v>
      </c>
      <c r="V313" s="70">
        <v>1</v>
      </c>
      <c r="X313" s="27">
        <v>27.816289659185237</v>
      </c>
      <c r="Z313" s="70">
        <v>1</v>
      </c>
      <c r="AB313" s="27">
        <v>794.3438702579098</v>
      </c>
      <c r="AD313" s="70">
        <v>1</v>
      </c>
      <c r="AF313" s="27">
        <v>1490.1577778676674</v>
      </c>
      <c r="AH313" s="70">
        <v>1</v>
      </c>
      <c r="AJ313" s="27">
        <v>115.36318924065836</v>
      </c>
      <c r="AL313" s="70">
        <v>1</v>
      </c>
      <c r="AN313" s="27">
        <v>377.73602435846175</v>
      </c>
      <c r="AP313" s="70">
        <v>1</v>
      </c>
      <c r="AR313" s="27">
        <v>22.495474018175624</v>
      </c>
      <c r="AT313" s="70">
        <v>1</v>
      </c>
      <c r="AV313" s="27">
        <v>0</v>
      </c>
    </row>
    <row r="314" spans="4:48" ht="28.5" customHeight="1">
      <c r="D314" s="24" t="s">
        <v>8</v>
      </c>
      <c r="E314" s="25" t="s">
        <v>9</v>
      </c>
      <c r="F314" s="26">
        <v>4</v>
      </c>
      <c r="H314" s="27">
        <f t="shared" si="3"/>
        <v>823.5912857801844</v>
      </c>
      <c r="J314" s="70">
        <v>4</v>
      </c>
      <c r="L314" s="27">
        <v>-37.56202804746494</v>
      </c>
      <c r="N314" s="70">
        <v>1</v>
      </c>
      <c r="P314" s="27">
        <v>0</v>
      </c>
      <c r="R314" s="70">
        <v>1</v>
      </c>
      <c r="T314" s="27">
        <v>647.1113783054867</v>
      </c>
      <c r="V314" s="70">
        <v>1</v>
      </c>
      <c r="X314" s="27">
        <v>47.06182639241755</v>
      </c>
      <c r="Z314" s="70">
        <v>1</v>
      </c>
      <c r="AB314" s="27">
        <v>103.09234895340254</v>
      </c>
      <c r="AD314" s="70">
        <v>1</v>
      </c>
      <c r="AF314" s="27">
        <v>22.87470380723466</v>
      </c>
      <c r="AH314" s="70">
        <v>1</v>
      </c>
      <c r="AJ314" s="27">
        <v>0</v>
      </c>
      <c r="AL314" s="70">
        <v>1</v>
      </c>
      <c r="AN314" s="27">
        <v>16.220426997726427</v>
      </c>
      <c r="AP314" s="70">
        <v>1</v>
      </c>
      <c r="AR314" s="27">
        <v>20.792629371381455</v>
      </c>
      <c r="AT314" s="70">
        <v>1</v>
      </c>
      <c r="AV314" s="27">
        <v>0</v>
      </c>
    </row>
    <row r="315" spans="4:48" ht="28.5" customHeight="1">
      <c r="D315" s="24" t="s">
        <v>10</v>
      </c>
      <c r="E315" s="25" t="s">
        <v>11</v>
      </c>
      <c r="F315" s="26">
        <v>5</v>
      </c>
      <c r="H315" s="27">
        <f t="shared" si="3"/>
        <v>3666.406927887297</v>
      </c>
      <c r="J315" s="70">
        <v>5</v>
      </c>
      <c r="L315" s="27">
        <v>9.146889608054655</v>
      </c>
      <c r="N315" s="70">
        <v>1</v>
      </c>
      <c r="P315" s="27">
        <v>0</v>
      </c>
      <c r="R315" s="70">
        <v>1</v>
      </c>
      <c r="T315" s="27">
        <v>2722.877683424764</v>
      </c>
      <c r="V315" s="70">
        <v>1</v>
      </c>
      <c r="X315" s="27">
        <v>13.094381510223094</v>
      </c>
      <c r="Z315" s="70">
        <v>1</v>
      </c>
      <c r="AB315" s="27">
        <v>519.8738982668273</v>
      </c>
      <c r="AD315" s="70">
        <v>1</v>
      </c>
      <c r="AF315" s="27">
        <v>15.43502281189923</v>
      </c>
      <c r="AH315" s="70">
        <v>1</v>
      </c>
      <c r="AJ315" s="27">
        <v>278.3573922208309</v>
      </c>
      <c r="AL315" s="70">
        <v>1</v>
      </c>
      <c r="AN315" s="27">
        <v>48.84761856698642</v>
      </c>
      <c r="AP315" s="70">
        <v>1</v>
      </c>
      <c r="AR315" s="27">
        <v>53.77404147771066</v>
      </c>
      <c r="AT315" s="70">
        <v>1</v>
      </c>
      <c r="AV315" s="27">
        <v>0</v>
      </c>
    </row>
    <row r="316" spans="4:48" ht="28.5" customHeight="1">
      <c r="D316" s="24" t="s">
        <v>12</v>
      </c>
      <c r="E316" s="25" t="s">
        <v>13</v>
      </c>
      <c r="F316" s="26">
        <v>6</v>
      </c>
      <c r="H316" s="27">
        <f t="shared" si="3"/>
        <v>217.9201999916147</v>
      </c>
      <c r="J316" s="70">
        <v>6</v>
      </c>
      <c r="L316" s="27">
        <v>0</v>
      </c>
      <c r="N316" s="70">
        <v>1</v>
      </c>
      <c r="P316" s="27">
        <v>0</v>
      </c>
      <c r="R316" s="70">
        <v>1</v>
      </c>
      <c r="T316" s="27">
        <v>0</v>
      </c>
      <c r="V316" s="70">
        <v>1</v>
      </c>
      <c r="X316" s="27">
        <v>0</v>
      </c>
      <c r="Z316" s="70">
        <v>1</v>
      </c>
      <c r="AB316" s="27">
        <v>212.3329894780347</v>
      </c>
      <c r="AD316" s="70">
        <v>1</v>
      </c>
      <c r="AF316" s="27">
        <v>0</v>
      </c>
      <c r="AH316" s="70">
        <v>1</v>
      </c>
      <c r="AJ316" s="27">
        <v>0</v>
      </c>
      <c r="AL316" s="70">
        <v>1</v>
      </c>
      <c r="AN316" s="27">
        <v>-0.41278948642000235</v>
      </c>
      <c r="AP316" s="70">
        <v>1</v>
      </c>
      <c r="AR316" s="27">
        <v>0</v>
      </c>
      <c r="AT316" s="70">
        <v>1</v>
      </c>
      <c r="AV316" s="27">
        <v>0</v>
      </c>
    </row>
    <row r="317" spans="4:48" ht="28.5" customHeight="1">
      <c r="D317" s="24" t="s">
        <v>14</v>
      </c>
      <c r="E317" s="25" t="s">
        <v>15</v>
      </c>
      <c r="F317" s="26">
        <v>7</v>
      </c>
      <c r="H317" s="27">
        <f t="shared" si="3"/>
        <v>32.422011619740864</v>
      </c>
      <c r="J317" s="70">
        <v>7</v>
      </c>
      <c r="L317" s="27">
        <v>0</v>
      </c>
      <c r="N317" s="70">
        <v>1</v>
      </c>
      <c r="P317" s="27">
        <v>0</v>
      </c>
      <c r="R317" s="70">
        <v>1</v>
      </c>
      <c r="T317" s="27">
        <v>1.6699648472399657</v>
      </c>
      <c r="V317" s="70">
        <v>1</v>
      </c>
      <c r="X317" s="27">
        <v>0.002576834260002578</v>
      </c>
      <c r="Z317" s="70">
        <v>1</v>
      </c>
      <c r="AB317" s="27">
        <v>-11.035665079934605</v>
      </c>
      <c r="AD317" s="70">
        <v>1</v>
      </c>
      <c r="AF317" s="27">
        <v>0.616336428144114</v>
      </c>
      <c r="AH317" s="70">
        <v>1</v>
      </c>
      <c r="AJ317" s="27">
        <v>0</v>
      </c>
      <c r="AL317" s="70">
        <v>1</v>
      </c>
      <c r="AN317" s="27">
        <v>0.2911524590736693</v>
      </c>
      <c r="AP317" s="70">
        <v>1</v>
      </c>
      <c r="AR317" s="27">
        <v>33.877646130957714</v>
      </c>
      <c r="AT317" s="70">
        <v>1</v>
      </c>
      <c r="AV317" s="27">
        <v>0</v>
      </c>
    </row>
    <row r="318" spans="4:48" ht="28.5" customHeight="1">
      <c r="D318" s="24" t="s">
        <v>16</v>
      </c>
      <c r="E318" s="25" t="s">
        <v>17</v>
      </c>
      <c r="F318" s="26">
        <v>8</v>
      </c>
      <c r="H318" s="27">
        <f t="shared" si="3"/>
        <v>406.05518944048754</v>
      </c>
      <c r="J318" s="70">
        <v>8</v>
      </c>
      <c r="L318" s="27">
        <v>92.95846817691478</v>
      </c>
      <c r="N318" s="70">
        <v>1</v>
      </c>
      <c r="P318" s="27">
        <v>0</v>
      </c>
      <c r="R318" s="70">
        <v>1</v>
      </c>
      <c r="T318" s="27">
        <v>18.369613319639623</v>
      </c>
      <c r="V318" s="70">
        <v>1</v>
      </c>
      <c r="X318" s="27">
        <v>14.11862810118863</v>
      </c>
      <c r="Z318" s="70">
        <v>1</v>
      </c>
      <c r="AB318" s="27">
        <v>9.95601754618329</v>
      </c>
      <c r="AD318" s="70">
        <v>1</v>
      </c>
      <c r="AF318" s="27">
        <v>154.56312498536334</v>
      </c>
      <c r="AH318" s="70">
        <v>1</v>
      </c>
      <c r="AJ318" s="27">
        <v>72.5389750528382</v>
      </c>
      <c r="AL318" s="70">
        <v>1</v>
      </c>
      <c r="AN318" s="27">
        <v>35.55036225835964</v>
      </c>
      <c r="AP318" s="70">
        <v>1</v>
      </c>
      <c r="AR318" s="27">
        <v>0</v>
      </c>
      <c r="AT318" s="70">
        <v>1</v>
      </c>
      <c r="AV318" s="27">
        <v>0</v>
      </c>
    </row>
    <row r="319" spans="4:48" ht="28.5" customHeight="1">
      <c r="D319" s="24" t="s">
        <v>18</v>
      </c>
      <c r="E319" s="25" t="s">
        <v>19</v>
      </c>
      <c r="F319" s="26">
        <v>9</v>
      </c>
      <c r="H319" s="27">
        <f t="shared" si="3"/>
        <v>203378.76236233013</v>
      </c>
      <c r="J319" s="70">
        <v>9</v>
      </c>
      <c r="L319" s="27">
        <v>7289.890327220423</v>
      </c>
      <c r="N319" s="70">
        <v>1</v>
      </c>
      <c r="P319" s="27">
        <v>0</v>
      </c>
      <c r="R319" s="70">
        <v>1</v>
      </c>
      <c r="T319" s="27">
        <v>67730.43427435853</v>
      </c>
      <c r="V319" s="70">
        <v>1</v>
      </c>
      <c r="X319" s="27">
        <v>3493.5533651752603</v>
      </c>
      <c r="Z319" s="70">
        <v>1</v>
      </c>
      <c r="AB319" s="27">
        <v>53128.99759716718</v>
      </c>
      <c r="AD319" s="70">
        <v>1</v>
      </c>
      <c r="AF319" s="27">
        <v>47002.658017376634</v>
      </c>
      <c r="AH319" s="70">
        <v>1</v>
      </c>
      <c r="AJ319" s="27">
        <v>10444.301462276422</v>
      </c>
      <c r="AL319" s="70">
        <v>1</v>
      </c>
      <c r="AN319" s="27">
        <v>8020.001526932895</v>
      </c>
      <c r="AP319" s="70">
        <v>1</v>
      </c>
      <c r="AR319" s="27">
        <v>6259.925791822761</v>
      </c>
      <c r="AT319" s="70">
        <v>1</v>
      </c>
      <c r="AV319" s="27">
        <v>0</v>
      </c>
    </row>
    <row r="320" spans="4:48" ht="28.5" customHeight="1">
      <c r="D320" s="24" t="s">
        <v>20</v>
      </c>
      <c r="E320" s="25" t="s">
        <v>21</v>
      </c>
      <c r="F320" s="26">
        <v>10</v>
      </c>
      <c r="H320" s="27">
        <f t="shared" si="3"/>
        <v>7609.997844546039</v>
      </c>
      <c r="J320" s="70">
        <v>10</v>
      </c>
      <c r="L320" s="27">
        <v>200.10517799352746</v>
      </c>
      <c r="N320" s="70">
        <v>1</v>
      </c>
      <c r="P320" s="27">
        <v>0</v>
      </c>
      <c r="R320" s="70">
        <v>1</v>
      </c>
      <c r="T320" s="27">
        <v>3042.6759516712177</v>
      </c>
      <c r="V320" s="70">
        <v>1</v>
      </c>
      <c r="X320" s="27">
        <v>140.66167865326625</v>
      </c>
      <c r="Z320" s="70">
        <v>1</v>
      </c>
      <c r="AB320" s="27">
        <v>1608.497376284527</v>
      </c>
      <c r="AD320" s="70">
        <v>1</v>
      </c>
      <c r="AF320" s="27">
        <v>1891.2522806576808</v>
      </c>
      <c r="AH320" s="70">
        <v>1</v>
      </c>
      <c r="AJ320" s="27">
        <v>520.0083151378161</v>
      </c>
      <c r="AL320" s="70">
        <v>1</v>
      </c>
      <c r="AN320" s="27">
        <v>196.79706414800378</v>
      </c>
      <c r="AP320" s="70">
        <v>1</v>
      </c>
      <c r="AR320" s="27">
        <v>0</v>
      </c>
      <c r="AT320" s="70">
        <v>1</v>
      </c>
      <c r="AV320" s="27">
        <v>0</v>
      </c>
    </row>
    <row r="321" spans="4:48" ht="28.5" customHeight="1">
      <c r="D321" s="24" t="s">
        <v>22</v>
      </c>
      <c r="E321" s="25" t="s">
        <v>23</v>
      </c>
      <c r="F321" s="26">
        <v>11</v>
      </c>
      <c r="H321" s="27">
        <f t="shared" si="3"/>
        <v>21997.98459438255</v>
      </c>
      <c r="J321" s="70">
        <v>11</v>
      </c>
      <c r="L321" s="27">
        <v>643.3036677454153</v>
      </c>
      <c r="N321" s="70">
        <v>1</v>
      </c>
      <c r="P321" s="27">
        <v>0</v>
      </c>
      <c r="R321" s="70">
        <v>1</v>
      </c>
      <c r="T321" s="27">
        <v>7184.188772826333</v>
      </c>
      <c r="V321" s="70">
        <v>1</v>
      </c>
      <c r="X321" s="27">
        <v>476.43610927451795</v>
      </c>
      <c r="Z321" s="70">
        <v>1</v>
      </c>
      <c r="AB321" s="27">
        <v>4134.176760472745</v>
      </c>
      <c r="AD321" s="70">
        <v>1</v>
      </c>
      <c r="AF321" s="27">
        <v>6933.962585504703</v>
      </c>
      <c r="AH321" s="70">
        <v>1</v>
      </c>
      <c r="AJ321" s="27">
        <v>1377.3665624490725</v>
      </c>
      <c r="AL321" s="70">
        <v>1</v>
      </c>
      <c r="AN321" s="27">
        <v>793.2869301014117</v>
      </c>
      <c r="AP321" s="70">
        <v>1</v>
      </c>
      <c r="AR321" s="27">
        <v>444.2632060083529</v>
      </c>
      <c r="AT321" s="70">
        <v>1</v>
      </c>
      <c r="AV321" s="27">
        <v>0</v>
      </c>
    </row>
    <row r="322" spans="4:48" ht="28.5" customHeight="1">
      <c r="D322" s="24" t="s">
        <v>24</v>
      </c>
      <c r="E322" s="25" t="s">
        <v>25</v>
      </c>
      <c r="F322" s="26">
        <v>12</v>
      </c>
      <c r="H322" s="27">
        <f t="shared" si="3"/>
        <v>52900.79259047529</v>
      </c>
      <c r="J322" s="70">
        <v>12</v>
      </c>
      <c r="L322" s="27">
        <v>1613.972491909385</v>
      </c>
      <c r="N322" s="70">
        <v>1</v>
      </c>
      <c r="P322" s="27">
        <v>0</v>
      </c>
      <c r="R322" s="70">
        <v>1</v>
      </c>
      <c r="T322" s="27">
        <v>16510.94244466154</v>
      </c>
      <c r="V322" s="70">
        <v>1</v>
      </c>
      <c r="X322" s="27">
        <v>774.7612176806001</v>
      </c>
      <c r="Z322" s="70">
        <v>1</v>
      </c>
      <c r="AB322" s="27">
        <v>10390.493782072188</v>
      </c>
      <c r="AD322" s="70">
        <v>1</v>
      </c>
      <c r="AF322" s="27">
        <v>18959.08015779916</v>
      </c>
      <c r="AH322" s="70">
        <v>1</v>
      </c>
      <c r="AJ322" s="27">
        <v>1836.6344105245723</v>
      </c>
      <c r="AL322" s="70">
        <v>1</v>
      </c>
      <c r="AN322" s="27">
        <v>1751.8048217435248</v>
      </c>
      <c r="AP322" s="70">
        <v>1</v>
      </c>
      <c r="AR322" s="27">
        <v>1051.1032640843177</v>
      </c>
      <c r="AT322" s="70">
        <v>1</v>
      </c>
      <c r="AV322" s="27">
        <v>0</v>
      </c>
    </row>
    <row r="323" spans="4:48" ht="28.5" customHeight="1">
      <c r="D323" s="24" t="s">
        <v>26</v>
      </c>
      <c r="E323" s="25" t="s">
        <v>27</v>
      </c>
      <c r="F323" s="26">
        <v>13</v>
      </c>
      <c r="H323" s="27">
        <f t="shared" si="3"/>
        <v>18091.039382699753</v>
      </c>
      <c r="J323" s="70">
        <v>13</v>
      </c>
      <c r="L323" s="27">
        <v>631.6055375764113</v>
      </c>
      <c r="N323" s="70">
        <v>1</v>
      </c>
      <c r="P323" s="27">
        <v>0</v>
      </c>
      <c r="R323" s="70">
        <v>1</v>
      </c>
      <c r="T323" s="27">
        <v>4529.779648138407</v>
      </c>
      <c r="V323" s="70">
        <v>1</v>
      </c>
      <c r="X323" s="27">
        <v>228.1932738335796</v>
      </c>
      <c r="Z323" s="70">
        <v>1</v>
      </c>
      <c r="AB323" s="27">
        <v>4236.656588430656</v>
      </c>
      <c r="AD323" s="70">
        <v>1</v>
      </c>
      <c r="AF323" s="27">
        <v>6840.680759019909</v>
      </c>
      <c r="AH323" s="70">
        <v>1</v>
      </c>
      <c r="AJ323" s="27">
        <v>720.1459691992613</v>
      </c>
      <c r="AL323" s="70">
        <v>1</v>
      </c>
      <c r="AN323" s="27">
        <v>600.0600421071157</v>
      </c>
      <c r="AP323" s="70">
        <v>1</v>
      </c>
      <c r="AR323" s="27">
        <v>290.9175643944147</v>
      </c>
      <c r="AT323" s="70">
        <v>1</v>
      </c>
      <c r="AV323" s="27">
        <v>0</v>
      </c>
    </row>
    <row r="324" spans="4:48" ht="28.5" customHeight="1">
      <c r="D324" s="24" t="s">
        <v>28</v>
      </c>
      <c r="E324" s="25" t="s">
        <v>29</v>
      </c>
      <c r="F324" s="26">
        <v>14</v>
      </c>
      <c r="H324" s="27">
        <f t="shared" si="3"/>
        <v>6476.954369570098</v>
      </c>
      <c r="J324" s="70">
        <v>14</v>
      </c>
      <c r="L324" s="27">
        <v>636.3223660553758</v>
      </c>
      <c r="N324" s="70">
        <v>1</v>
      </c>
      <c r="P324" s="27">
        <v>0</v>
      </c>
      <c r="R324" s="70">
        <v>1</v>
      </c>
      <c r="T324" s="27">
        <v>3227.2070672912337</v>
      </c>
      <c r="V324" s="70">
        <v>1</v>
      </c>
      <c r="X324" s="27">
        <v>157.31811019461628</v>
      </c>
      <c r="Z324" s="70">
        <v>1</v>
      </c>
      <c r="AB324" s="27">
        <v>550.1562878563731</v>
      </c>
      <c r="AD324" s="70">
        <v>1</v>
      </c>
      <c r="AF324" s="27">
        <v>1393.2237056402766</v>
      </c>
      <c r="AH324" s="70">
        <v>1</v>
      </c>
      <c r="AJ324" s="27">
        <v>367.93865659331186</v>
      </c>
      <c r="AL324" s="70">
        <v>1</v>
      </c>
      <c r="AN324" s="27">
        <v>93.95295752667928</v>
      </c>
      <c r="AP324" s="70">
        <v>1</v>
      </c>
      <c r="AR324" s="27">
        <v>36.8352184122318</v>
      </c>
      <c r="AT324" s="70">
        <v>1</v>
      </c>
      <c r="AV324" s="27">
        <v>0</v>
      </c>
    </row>
    <row r="325" spans="4:48" ht="28.5" customHeight="1">
      <c r="D325" s="24" t="s">
        <v>30</v>
      </c>
      <c r="E325" s="25" t="s">
        <v>31</v>
      </c>
      <c r="F325" s="26">
        <v>15</v>
      </c>
      <c r="H325" s="27">
        <f t="shared" si="3"/>
        <v>7872.5090143952175</v>
      </c>
      <c r="J325" s="70">
        <v>15</v>
      </c>
      <c r="L325" s="27">
        <v>151.82847896440128</v>
      </c>
      <c r="N325" s="70">
        <v>1</v>
      </c>
      <c r="P325" s="27">
        <v>0</v>
      </c>
      <c r="R325" s="70">
        <v>1</v>
      </c>
      <c r="T325" s="27">
        <v>1727.5786344697447</v>
      </c>
      <c r="V325" s="70">
        <v>1</v>
      </c>
      <c r="X325" s="27">
        <v>102.94773659661438</v>
      </c>
      <c r="Z325" s="70">
        <v>1</v>
      </c>
      <c r="AB325" s="27">
        <v>2242.713728504474</v>
      </c>
      <c r="AD325" s="70">
        <v>1</v>
      </c>
      <c r="AF325" s="27">
        <v>2739.967767414432</v>
      </c>
      <c r="AH325" s="70">
        <v>1</v>
      </c>
      <c r="AJ325" s="27">
        <v>458.3938845206462</v>
      </c>
      <c r="AL325" s="70">
        <v>1</v>
      </c>
      <c r="AN325" s="27">
        <v>209.7514075603883</v>
      </c>
      <c r="AP325" s="70">
        <v>1</v>
      </c>
      <c r="AR325" s="27">
        <v>224.32737636451628</v>
      </c>
      <c r="AT325" s="70">
        <v>1</v>
      </c>
      <c r="AV325" s="27">
        <v>0</v>
      </c>
    </row>
    <row r="326" spans="4:48" ht="28.5" customHeight="1">
      <c r="D326" s="24" t="s">
        <v>32</v>
      </c>
      <c r="E326" s="25" t="s">
        <v>33</v>
      </c>
      <c r="F326" s="26">
        <v>16</v>
      </c>
      <c r="H326" s="27">
        <f t="shared" si="3"/>
        <v>31611.536376517357</v>
      </c>
      <c r="J326" s="70">
        <v>16</v>
      </c>
      <c r="L326" s="27">
        <v>548.1148867313915</v>
      </c>
      <c r="N326" s="70">
        <v>1</v>
      </c>
      <c r="P326" s="27">
        <v>0</v>
      </c>
      <c r="R326" s="70">
        <v>1</v>
      </c>
      <c r="T326" s="27">
        <v>12255.872013894108</v>
      </c>
      <c r="V326" s="70">
        <v>1</v>
      </c>
      <c r="X326" s="27">
        <v>629.0254057790265</v>
      </c>
      <c r="Z326" s="70">
        <v>1</v>
      </c>
      <c r="AB326" s="27">
        <v>6724.924137336572</v>
      </c>
      <c r="AD326" s="70">
        <v>1</v>
      </c>
      <c r="AF326" s="27">
        <v>7351.484210503906</v>
      </c>
      <c r="AH326" s="70">
        <v>1</v>
      </c>
      <c r="AJ326" s="27">
        <v>2633.2521907735127</v>
      </c>
      <c r="AL326" s="70">
        <v>1</v>
      </c>
      <c r="AN326" s="27">
        <v>481.4354722039983</v>
      </c>
      <c r="AP326" s="70">
        <v>1</v>
      </c>
      <c r="AR326" s="27">
        <v>971.428059294843</v>
      </c>
      <c r="AT326" s="70">
        <v>1</v>
      </c>
      <c r="AV326" s="27">
        <v>0</v>
      </c>
    </row>
    <row r="327" spans="4:48" ht="28.5" customHeight="1">
      <c r="D327" s="24" t="s">
        <v>34</v>
      </c>
      <c r="E327" s="25" t="s">
        <v>35</v>
      </c>
      <c r="F327" s="26">
        <v>17</v>
      </c>
      <c r="H327" s="27">
        <f t="shared" si="3"/>
        <v>25191.767104863273</v>
      </c>
      <c r="J327" s="70">
        <v>17</v>
      </c>
      <c r="L327" s="27">
        <v>757.1736785329018</v>
      </c>
      <c r="N327" s="70">
        <v>1</v>
      </c>
      <c r="P327" s="27">
        <v>0</v>
      </c>
      <c r="R327" s="70">
        <v>1</v>
      </c>
      <c r="T327" s="27">
        <v>7606.689879178044</v>
      </c>
      <c r="V327" s="70">
        <v>1</v>
      </c>
      <c r="X327" s="27">
        <v>267.238407181459</v>
      </c>
      <c r="Z327" s="70">
        <v>1</v>
      </c>
      <c r="AB327" s="27">
        <v>6943.480659979554</v>
      </c>
      <c r="AD327" s="70">
        <v>1</v>
      </c>
      <c r="AF327" s="27">
        <v>7668.5429977156155</v>
      </c>
      <c r="AH327" s="70">
        <v>1</v>
      </c>
      <c r="AJ327" s="27">
        <v>847.3076664304416</v>
      </c>
      <c r="AL327" s="70">
        <v>1</v>
      </c>
      <c r="AN327" s="27">
        <v>489.59291710177786</v>
      </c>
      <c r="AP327" s="70">
        <v>1</v>
      </c>
      <c r="AR327" s="27">
        <v>594.7408987434799</v>
      </c>
      <c r="AT327" s="70">
        <v>1</v>
      </c>
      <c r="AV327" s="27">
        <v>0</v>
      </c>
    </row>
    <row r="328" spans="4:48" ht="28.5" customHeight="1">
      <c r="D328" s="24" t="s">
        <v>36</v>
      </c>
      <c r="E328" s="25" t="s">
        <v>37</v>
      </c>
      <c r="F328" s="26">
        <v>18</v>
      </c>
      <c r="H328" s="27">
        <f t="shared" si="3"/>
        <v>52702.47413724726</v>
      </c>
      <c r="J328" s="70">
        <v>18</v>
      </c>
      <c r="L328" s="27">
        <v>1138.2443365695792</v>
      </c>
      <c r="N328" s="70">
        <v>1</v>
      </c>
      <c r="P328" s="27">
        <v>0</v>
      </c>
      <c r="R328" s="70">
        <v>1</v>
      </c>
      <c r="T328" s="27">
        <v>15269.323580738628</v>
      </c>
      <c r="V328" s="70">
        <v>1</v>
      </c>
      <c r="X328" s="27">
        <v>629.4345009522426</v>
      </c>
      <c r="Z328" s="70">
        <v>1</v>
      </c>
      <c r="AB328" s="27">
        <v>16383.414284241027</v>
      </c>
      <c r="AD328" s="70">
        <v>1</v>
      </c>
      <c r="AF328" s="27">
        <v>13662.683011468756</v>
      </c>
      <c r="AH328" s="70">
        <v>1</v>
      </c>
      <c r="AJ328" s="27">
        <v>2638.495972102633</v>
      </c>
      <c r="AL328" s="70">
        <v>1</v>
      </c>
      <c r="AN328" s="27">
        <v>1528.8143883663242</v>
      </c>
      <c r="AP328" s="70">
        <v>1</v>
      </c>
      <c r="AR328" s="27">
        <v>1434.0640628080805</v>
      </c>
      <c r="AT328" s="70">
        <v>1</v>
      </c>
      <c r="AV328" s="27">
        <v>0</v>
      </c>
    </row>
    <row r="329" spans="4:48" ht="28.5" customHeight="1">
      <c r="D329" s="24" t="s">
        <v>38</v>
      </c>
      <c r="E329" s="25" t="s">
        <v>39</v>
      </c>
      <c r="F329" s="26">
        <v>19</v>
      </c>
      <c r="H329" s="27">
        <f t="shared" si="3"/>
        <v>10835.554810821142</v>
      </c>
      <c r="J329" s="70">
        <v>19</v>
      </c>
      <c r="L329" s="27">
        <v>353.38007910823444</v>
      </c>
      <c r="N329" s="70">
        <v>1</v>
      </c>
      <c r="P329" s="27">
        <v>0</v>
      </c>
      <c r="R329" s="70">
        <v>1</v>
      </c>
      <c r="T329" s="27">
        <v>3713.1668378380637</v>
      </c>
      <c r="V329" s="70">
        <v>1</v>
      </c>
      <c r="X329" s="27">
        <v>126.08063498440794</v>
      </c>
      <c r="Z329" s="70">
        <v>1</v>
      </c>
      <c r="AB329" s="27">
        <v>2966.970633434398</v>
      </c>
      <c r="AD329" s="70">
        <v>1</v>
      </c>
      <c r="AF329" s="27">
        <v>2271.407312155772</v>
      </c>
      <c r="AH329" s="70">
        <v>1</v>
      </c>
      <c r="AJ329" s="27">
        <v>646.2960488141428</v>
      </c>
      <c r="AL329" s="70">
        <v>1</v>
      </c>
      <c r="AN329" s="27">
        <v>575.869801796346</v>
      </c>
      <c r="AP329" s="70">
        <v>1</v>
      </c>
      <c r="AR329" s="27">
        <v>163.38346268977753</v>
      </c>
      <c r="AT329" s="70">
        <v>1</v>
      </c>
      <c r="AV329" s="27">
        <v>0</v>
      </c>
    </row>
    <row r="330" spans="4:48" ht="28.5" customHeight="1">
      <c r="D330" s="24" t="s">
        <v>40</v>
      </c>
      <c r="E330" s="25" t="s">
        <v>41</v>
      </c>
      <c r="F330" s="26">
        <v>20</v>
      </c>
      <c r="H330" s="27">
        <f t="shared" si="3"/>
        <v>8777.495963432075</v>
      </c>
      <c r="J330" s="70">
        <v>20</v>
      </c>
      <c r="L330" s="27">
        <v>985.9052499101042</v>
      </c>
      <c r="N330" s="70">
        <v>1</v>
      </c>
      <c r="P330" s="27">
        <v>0</v>
      </c>
      <c r="R330" s="70">
        <v>1</v>
      </c>
      <c r="T330" s="27">
        <v>3247.2466454581136</v>
      </c>
      <c r="V330" s="70">
        <v>1</v>
      </c>
      <c r="X330" s="27">
        <v>119.97236622030914</v>
      </c>
      <c r="Z330" s="70">
        <v>1</v>
      </c>
      <c r="AB330" s="27">
        <v>1985.1572034200747</v>
      </c>
      <c r="AD330" s="70">
        <v>1</v>
      </c>
      <c r="AF330" s="27">
        <v>1830.226458396759</v>
      </c>
      <c r="AH330" s="70">
        <v>1</v>
      </c>
      <c r="AJ330" s="27">
        <v>336.9129503960136</v>
      </c>
      <c r="AL330" s="70">
        <v>1</v>
      </c>
      <c r="AN330" s="27">
        <v>127.58818360979878</v>
      </c>
      <c r="AP330" s="70">
        <v>1</v>
      </c>
      <c r="AR330" s="27">
        <v>124.48690602090016</v>
      </c>
      <c r="AT330" s="70">
        <v>1</v>
      </c>
      <c r="AV330" s="27">
        <v>0</v>
      </c>
    </row>
    <row r="331" spans="4:48" ht="28.5" customHeight="1">
      <c r="D331" s="24" t="s">
        <v>42</v>
      </c>
      <c r="E331" s="25" t="s">
        <v>43</v>
      </c>
      <c r="F331" s="26">
        <v>21</v>
      </c>
      <c r="H331" s="27">
        <f t="shared" si="3"/>
        <v>2822.544280513878</v>
      </c>
      <c r="J331" s="70">
        <v>21</v>
      </c>
      <c r="L331" s="27">
        <v>103.35400934915498</v>
      </c>
      <c r="N331" s="70">
        <v>1</v>
      </c>
      <c r="P331" s="27">
        <v>0</v>
      </c>
      <c r="R331" s="70">
        <v>1</v>
      </c>
      <c r="T331" s="27">
        <v>895.9361405442417</v>
      </c>
      <c r="V331" s="70">
        <v>1</v>
      </c>
      <c r="X331" s="27">
        <v>-5.618006791512045</v>
      </c>
      <c r="Z331" s="70">
        <v>1</v>
      </c>
      <c r="AB331" s="27">
        <v>721.5870765618114</v>
      </c>
      <c r="AD331" s="70">
        <v>1</v>
      </c>
      <c r="AF331" s="27">
        <v>449.0644247207325</v>
      </c>
      <c r="AH331" s="70">
        <v>1</v>
      </c>
      <c r="AJ331" s="27">
        <v>323.3665152957848</v>
      </c>
      <c r="AL331" s="70">
        <v>1</v>
      </c>
      <c r="AN331" s="27">
        <v>257.4810006845318</v>
      </c>
      <c r="AP331" s="70">
        <v>1</v>
      </c>
      <c r="AR331" s="27">
        <v>56.373120149133335</v>
      </c>
      <c r="AT331" s="70">
        <v>1</v>
      </c>
      <c r="AV331" s="27">
        <v>0</v>
      </c>
    </row>
    <row r="332" spans="4:48" ht="28.5" customHeight="1">
      <c r="D332" s="24" t="s">
        <v>44</v>
      </c>
      <c r="E332" s="25" t="s">
        <v>45</v>
      </c>
      <c r="F332" s="26">
        <v>22</v>
      </c>
      <c r="H332" s="27">
        <f t="shared" si="3"/>
        <v>33586.229510135585</v>
      </c>
      <c r="J332" s="70">
        <v>22</v>
      </c>
      <c r="L332" s="27">
        <v>1200.3892484717726</v>
      </c>
      <c r="N332" s="70">
        <v>1</v>
      </c>
      <c r="P332" s="27">
        <v>0</v>
      </c>
      <c r="R332" s="70">
        <v>1</v>
      </c>
      <c r="T332" s="27">
        <v>14081.978574351011</v>
      </c>
      <c r="V332" s="70">
        <v>1</v>
      </c>
      <c r="X332" s="27">
        <v>422.8308501240735</v>
      </c>
      <c r="Z332" s="70">
        <v>1</v>
      </c>
      <c r="AB332" s="27">
        <v>8649.683326969362</v>
      </c>
      <c r="AD332" s="70">
        <v>1</v>
      </c>
      <c r="AF332" s="27">
        <v>5887.824641109107</v>
      </c>
      <c r="AH332" s="70">
        <v>1</v>
      </c>
      <c r="AJ332" s="27">
        <v>2125.042383626218</v>
      </c>
      <c r="AL332" s="70">
        <v>1</v>
      </c>
      <c r="AN332" s="27">
        <v>264.8452168827018</v>
      </c>
      <c r="AP332" s="70">
        <v>1</v>
      </c>
      <c r="AR332" s="27">
        <v>931.6352686013372</v>
      </c>
      <c r="AT332" s="70">
        <v>1</v>
      </c>
      <c r="AV332" s="27">
        <v>0</v>
      </c>
    </row>
    <row r="333" spans="4:48" ht="28.5" customHeight="1">
      <c r="D333" s="24" t="s">
        <v>46</v>
      </c>
      <c r="E333" s="25" t="s">
        <v>47</v>
      </c>
      <c r="F333" s="26">
        <v>23</v>
      </c>
      <c r="H333" s="27">
        <f t="shared" si="3"/>
        <v>106729.643014042</v>
      </c>
      <c r="J333" s="70">
        <v>23</v>
      </c>
      <c r="L333" s="27">
        <v>4348.490650845019</v>
      </c>
      <c r="N333" s="70">
        <v>1</v>
      </c>
      <c r="P333" s="27">
        <v>0</v>
      </c>
      <c r="R333" s="70">
        <v>1</v>
      </c>
      <c r="T333" s="27">
        <v>40470.76309043694</v>
      </c>
      <c r="V333" s="70">
        <v>1</v>
      </c>
      <c r="X333" s="27">
        <v>2337.349138645942</v>
      </c>
      <c r="Z333" s="70">
        <v>1</v>
      </c>
      <c r="AB333" s="27">
        <v>17304.81861287705</v>
      </c>
      <c r="AD333" s="70">
        <v>1</v>
      </c>
      <c r="AF333" s="27">
        <v>30356.389354305094</v>
      </c>
      <c r="AH333" s="70">
        <v>1</v>
      </c>
      <c r="AJ333" s="27">
        <v>5394.5400423330575</v>
      </c>
      <c r="AL333" s="70">
        <v>1</v>
      </c>
      <c r="AN333" s="27">
        <v>2676.424803083887</v>
      </c>
      <c r="AP333" s="70">
        <v>1</v>
      </c>
      <c r="AR333" s="27">
        <v>3817.8673215149943</v>
      </c>
      <c r="AT333" s="70">
        <v>1</v>
      </c>
      <c r="AV333" s="27">
        <v>0</v>
      </c>
    </row>
    <row r="334" spans="4:48" ht="28.5" customHeight="1">
      <c r="D334" s="24" t="s">
        <v>48</v>
      </c>
      <c r="E334" s="25" t="s">
        <v>49</v>
      </c>
      <c r="F334" s="26">
        <v>24</v>
      </c>
      <c r="H334" s="27">
        <f t="shared" si="3"/>
        <v>25670.836955919665</v>
      </c>
      <c r="J334" s="70">
        <v>24</v>
      </c>
      <c r="L334" s="27">
        <v>840.1492268967997</v>
      </c>
      <c r="N334" s="70">
        <v>1</v>
      </c>
      <c r="P334" s="27">
        <v>0</v>
      </c>
      <c r="R334" s="70">
        <v>1</v>
      </c>
      <c r="T334" s="27">
        <v>9169.776976194653</v>
      </c>
      <c r="V334" s="70">
        <v>1</v>
      </c>
      <c r="X334" s="27">
        <v>905.9283594141035</v>
      </c>
      <c r="Z334" s="70">
        <v>1</v>
      </c>
      <c r="AB334" s="27">
        <v>5421.792289691227</v>
      </c>
      <c r="AD334" s="70">
        <v>1</v>
      </c>
      <c r="AF334" s="27">
        <v>4559.765472812005</v>
      </c>
      <c r="AH334" s="70">
        <v>1</v>
      </c>
      <c r="AJ334" s="27">
        <v>2193.2115409047888</v>
      </c>
      <c r="AL334" s="70">
        <v>1</v>
      </c>
      <c r="AN334" s="27">
        <v>789.8254508657582</v>
      </c>
      <c r="AP334" s="70">
        <v>1</v>
      </c>
      <c r="AR334" s="27">
        <v>1766.387639140332</v>
      </c>
      <c r="AT334" s="70">
        <v>1</v>
      </c>
      <c r="AV334" s="27">
        <v>0</v>
      </c>
    </row>
    <row r="335" spans="4:48" ht="28.5" customHeight="1">
      <c r="D335" s="24" t="s">
        <v>50</v>
      </c>
      <c r="E335" s="25" t="s">
        <v>51</v>
      </c>
      <c r="F335" s="26">
        <v>25</v>
      </c>
      <c r="H335" s="27">
        <f t="shared" si="3"/>
        <v>24962.62834102247</v>
      </c>
      <c r="J335" s="70">
        <v>25</v>
      </c>
      <c r="L335" s="27">
        <v>852.6887810140238</v>
      </c>
      <c r="N335" s="70">
        <v>1</v>
      </c>
      <c r="P335" s="27">
        <v>0</v>
      </c>
      <c r="R335" s="70">
        <v>1</v>
      </c>
      <c r="T335" s="27">
        <v>9504.604928066265</v>
      </c>
      <c r="V335" s="70">
        <v>1</v>
      </c>
      <c r="X335" s="27">
        <v>432.95055030079294</v>
      </c>
      <c r="Z335" s="70">
        <v>1</v>
      </c>
      <c r="AB335" s="27">
        <v>5057.579536170326</v>
      </c>
      <c r="AD335" s="70">
        <v>1</v>
      </c>
      <c r="AF335" s="27">
        <v>7701.348275854727</v>
      </c>
      <c r="AH335" s="70">
        <v>1</v>
      </c>
      <c r="AJ335" s="27">
        <v>328.61029662490563</v>
      </c>
      <c r="AL335" s="70">
        <v>1</v>
      </c>
      <c r="AN335" s="27">
        <v>253.23535082577308</v>
      </c>
      <c r="AP335" s="70">
        <v>1</v>
      </c>
      <c r="AR335" s="27">
        <v>806.6106221656598</v>
      </c>
      <c r="AT335" s="70">
        <v>1</v>
      </c>
      <c r="AV335" s="27">
        <v>0</v>
      </c>
    </row>
    <row r="336" spans="4:48" ht="28.5" customHeight="1">
      <c r="D336" s="24" t="s">
        <v>52</v>
      </c>
      <c r="E336" s="25" t="s">
        <v>53</v>
      </c>
      <c r="F336" s="26">
        <v>26</v>
      </c>
      <c r="H336" s="27">
        <f t="shared" si="3"/>
        <v>33658.3037891153</v>
      </c>
      <c r="J336" s="70">
        <v>26</v>
      </c>
      <c r="L336" s="27">
        <v>1399.7581805106074</v>
      </c>
      <c r="N336" s="70">
        <v>1</v>
      </c>
      <c r="P336" s="27">
        <v>0</v>
      </c>
      <c r="R336" s="70">
        <v>1</v>
      </c>
      <c r="T336" s="27">
        <v>11995.357497724674</v>
      </c>
      <c r="V336" s="70">
        <v>1</v>
      </c>
      <c r="X336" s="27">
        <v>446.43261120730335</v>
      </c>
      <c r="Z336" s="70">
        <v>1</v>
      </c>
      <c r="AB336" s="27">
        <v>4759.820636017494</v>
      </c>
      <c r="AD336" s="70">
        <v>1</v>
      </c>
      <c r="AF336" s="27">
        <v>9941.530004619859</v>
      </c>
      <c r="AH336" s="70">
        <v>1</v>
      </c>
      <c r="AJ336" s="27">
        <v>2610.966120124749</v>
      </c>
      <c r="AL336" s="70">
        <v>1</v>
      </c>
      <c r="AN336" s="27">
        <v>869.2505476901258</v>
      </c>
      <c r="AP336" s="70">
        <v>1</v>
      </c>
      <c r="AR336" s="27">
        <v>1609.1881912204913</v>
      </c>
      <c r="AT336" s="70">
        <v>1</v>
      </c>
      <c r="AV336" s="27">
        <v>0</v>
      </c>
    </row>
    <row r="337" spans="4:48" ht="28.5" customHeight="1">
      <c r="D337" s="24" t="s">
        <v>54</v>
      </c>
      <c r="E337" s="25" t="s">
        <v>55</v>
      </c>
      <c r="F337" s="26">
        <v>27</v>
      </c>
      <c r="H337" s="27">
        <f t="shared" si="3"/>
        <v>28010.67903203119</v>
      </c>
      <c r="J337" s="70">
        <v>27</v>
      </c>
      <c r="L337" s="27">
        <v>833.6767349874144</v>
      </c>
      <c r="N337" s="70">
        <v>1</v>
      </c>
      <c r="P337" s="27">
        <v>0</v>
      </c>
      <c r="R337" s="70">
        <v>1</v>
      </c>
      <c r="T337" s="27">
        <v>10899.860557935257</v>
      </c>
      <c r="V337" s="70">
        <v>1</v>
      </c>
      <c r="X337" s="27">
        <v>410.0071421463223</v>
      </c>
      <c r="Z337" s="70">
        <v>1</v>
      </c>
      <c r="AB337" s="27">
        <v>6283.631103405198</v>
      </c>
      <c r="AD337" s="70">
        <v>1</v>
      </c>
      <c r="AF337" s="27">
        <v>6318.1104977315845</v>
      </c>
      <c r="AH337" s="70">
        <v>1</v>
      </c>
      <c r="AJ337" s="27">
        <v>1743.9942737101042</v>
      </c>
      <c r="AL337" s="70">
        <v>1</v>
      </c>
      <c r="AN337" s="27">
        <v>454.40875993638645</v>
      </c>
      <c r="AP337" s="70">
        <v>1</v>
      </c>
      <c r="AR337" s="27">
        <v>1039.989962178924</v>
      </c>
      <c r="AT337" s="70">
        <v>1</v>
      </c>
      <c r="AV337" s="27">
        <v>0</v>
      </c>
    </row>
    <row r="338" spans="4:48" ht="28.5" customHeight="1">
      <c r="D338" s="24" t="s">
        <v>56</v>
      </c>
      <c r="E338" s="25" t="s">
        <v>57</v>
      </c>
      <c r="F338" s="26">
        <v>28</v>
      </c>
      <c r="H338" s="27">
        <f t="shared" si="3"/>
        <v>121586.65884081487</v>
      </c>
      <c r="J338" s="70">
        <v>28</v>
      </c>
      <c r="L338" s="27">
        <v>2939.836389787846</v>
      </c>
      <c r="N338" s="70">
        <v>1</v>
      </c>
      <c r="P338" s="27">
        <v>0</v>
      </c>
      <c r="R338" s="70">
        <v>1</v>
      </c>
      <c r="T338" s="27">
        <v>50402.87901939664</v>
      </c>
      <c r="V338" s="70">
        <v>1</v>
      </c>
      <c r="X338" s="27">
        <v>1591.6003092550052</v>
      </c>
      <c r="Z338" s="70">
        <v>1</v>
      </c>
      <c r="AB338" s="27">
        <v>30900.373830234155</v>
      </c>
      <c r="AD338" s="70">
        <v>1</v>
      </c>
      <c r="AF338" s="27">
        <v>23078.635586562803</v>
      </c>
      <c r="AH338" s="70">
        <v>1</v>
      </c>
      <c r="AJ338" s="27">
        <v>6385.6147135368965</v>
      </c>
      <c r="AL338" s="70">
        <v>1</v>
      </c>
      <c r="AN338" s="27">
        <v>3268.9860518561936</v>
      </c>
      <c r="AP338" s="70">
        <v>1</v>
      </c>
      <c r="AR338" s="27">
        <v>2990.7329401853412</v>
      </c>
      <c r="AT338" s="70">
        <v>1</v>
      </c>
      <c r="AV338" s="27">
        <v>0</v>
      </c>
    </row>
    <row r="339" spans="4:48" ht="28.5" customHeight="1">
      <c r="D339" s="24" t="s">
        <v>58</v>
      </c>
      <c r="E339" s="25" t="s">
        <v>59</v>
      </c>
      <c r="F339" s="26">
        <v>29</v>
      </c>
      <c r="H339" s="27">
        <f t="shared" si="3"/>
        <v>17425.45423985882</v>
      </c>
      <c r="J339" s="70">
        <v>29</v>
      </c>
      <c r="L339" s="27">
        <v>789.8408845738942</v>
      </c>
      <c r="N339" s="70">
        <v>1</v>
      </c>
      <c r="P339" s="27">
        <v>0</v>
      </c>
      <c r="R339" s="70">
        <v>1</v>
      </c>
      <c r="T339" s="27">
        <v>5509.2140310446475</v>
      </c>
      <c r="V339" s="70">
        <v>1</v>
      </c>
      <c r="X339" s="27">
        <v>731.4873577104821</v>
      </c>
      <c r="Z339" s="70">
        <v>1</v>
      </c>
      <c r="AB339" s="27">
        <v>2415.514897718182</v>
      </c>
      <c r="AD339" s="70">
        <v>1</v>
      </c>
      <c r="AF339" s="27">
        <v>4370.867405702655</v>
      </c>
      <c r="AH339" s="70">
        <v>1</v>
      </c>
      <c r="AJ339" s="27">
        <v>2468.510060683633</v>
      </c>
      <c r="AL339" s="70">
        <v>1</v>
      </c>
      <c r="AN339" s="27">
        <v>879.8808474736377</v>
      </c>
      <c r="AP339" s="70">
        <v>1</v>
      </c>
      <c r="AR339" s="27">
        <v>231.13875495169296</v>
      </c>
      <c r="AT339" s="70">
        <v>1</v>
      </c>
      <c r="AV339" s="27">
        <v>0</v>
      </c>
    </row>
    <row r="340" spans="4:48" ht="28.5" customHeight="1">
      <c r="D340" s="24" t="s">
        <v>60</v>
      </c>
      <c r="E340" s="25" t="s">
        <v>61</v>
      </c>
      <c r="F340" s="26">
        <v>30</v>
      </c>
      <c r="H340" s="27">
        <f t="shared" si="3"/>
        <v>61973.36444690464</v>
      </c>
      <c r="J340" s="70">
        <v>30</v>
      </c>
      <c r="L340" s="27">
        <v>3554.1414958647965</v>
      </c>
      <c r="N340" s="70">
        <v>1</v>
      </c>
      <c r="P340" s="27">
        <v>0</v>
      </c>
      <c r="R340" s="70">
        <v>1</v>
      </c>
      <c r="T340" s="27">
        <v>21733.757504404537</v>
      </c>
      <c r="V340" s="70">
        <v>1</v>
      </c>
      <c r="X340" s="27">
        <v>981.4693833365955</v>
      </c>
      <c r="Z340" s="70">
        <v>1</v>
      </c>
      <c r="AB340" s="27">
        <v>10782.155093367188</v>
      </c>
      <c r="AD340" s="70">
        <v>1</v>
      </c>
      <c r="AF340" s="27">
        <v>17021.8677016293</v>
      </c>
      <c r="AH340" s="70">
        <v>1</v>
      </c>
      <c r="AJ340" s="27">
        <v>5095.6445065731705</v>
      </c>
      <c r="AL340" s="70">
        <v>1</v>
      </c>
      <c r="AN340" s="27">
        <v>1556.4363456613755</v>
      </c>
      <c r="AP340" s="70">
        <v>1</v>
      </c>
      <c r="AR340" s="27">
        <v>1217.8924160676836</v>
      </c>
      <c r="AT340" s="70">
        <v>1</v>
      </c>
      <c r="AV340" s="27">
        <v>0</v>
      </c>
    </row>
    <row r="341" spans="4:48" ht="28.5" customHeight="1">
      <c r="D341" s="24" t="s">
        <v>62</v>
      </c>
      <c r="E341" s="25" t="s">
        <v>63</v>
      </c>
      <c r="F341" s="26">
        <v>31</v>
      </c>
      <c r="H341" s="27">
        <f t="shared" si="3"/>
        <v>-239.3232601035122</v>
      </c>
      <c r="J341" s="70">
        <v>31</v>
      </c>
      <c r="L341" s="27">
        <v>0.3263214670981661</v>
      </c>
      <c r="N341" s="70">
        <v>1</v>
      </c>
      <c r="P341" s="27">
        <v>0</v>
      </c>
      <c r="R341" s="70">
        <v>1</v>
      </c>
      <c r="T341" s="27">
        <v>0</v>
      </c>
      <c r="V341" s="70">
        <v>1</v>
      </c>
      <c r="X341" s="27">
        <v>-0.049455395990049465</v>
      </c>
      <c r="Z341" s="70">
        <v>1</v>
      </c>
      <c r="AB341" s="27">
        <v>0</v>
      </c>
      <c r="AD341" s="70">
        <v>1</v>
      </c>
      <c r="AF341" s="27">
        <v>-282.83561594256895</v>
      </c>
      <c r="AH341" s="70">
        <v>1</v>
      </c>
      <c r="AJ341" s="27">
        <v>12.235489767948614</v>
      </c>
      <c r="AL341" s="70">
        <v>1</v>
      </c>
      <c r="AN341" s="27">
        <v>0</v>
      </c>
      <c r="AP341" s="70">
        <v>1</v>
      </c>
      <c r="AR341" s="27">
        <v>0</v>
      </c>
      <c r="AT341" s="70">
        <v>1</v>
      </c>
      <c r="AV341" s="27">
        <v>0</v>
      </c>
    </row>
    <row r="342" spans="4:48" ht="28.5" customHeight="1">
      <c r="D342" s="24" t="s">
        <v>64</v>
      </c>
      <c r="E342" s="25" t="s">
        <v>65</v>
      </c>
      <c r="F342" s="26">
        <v>32</v>
      </c>
      <c r="H342" s="27">
        <f t="shared" si="3"/>
        <v>57003.0363384942</v>
      </c>
      <c r="J342" s="70">
        <v>32</v>
      </c>
      <c r="L342" s="27">
        <v>1992.8218266810497</v>
      </c>
      <c r="N342" s="70">
        <v>1</v>
      </c>
      <c r="P342" s="27">
        <v>0</v>
      </c>
      <c r="R342" s="70">
        <v>1</v>
      </c>
      <c r="T342" s="27">
        <v>18409.69247597338</v>
      </c>
      <c r="V342" s="70">
        <v>1</v>
      </c>
      <c r="X342" s="27">
        <v>1471.3601720532413</v>
      </c>
      <c r="Z342" s="70">
        <v>1</v>
      </c>
      <c r="AB342" s="27">
        <v>14452.546756584</v>
      </c>
      <c r="AD342" s="70">
        <v>1</v>
      </c>
      <c r="AF342" s="27">
        <v>12088.817379196995</v>
      </c>
      <c r="AH342" s="70">
        <v>1</v>
      </c>
      <c r="AJ342" s="27">
        <v>4686.192581124319</v>
      </c>
      <c r="AL342" s="70">
        <v>1</v>
      </c>
      <c r="AN342" s="27">
        <v>1335.1449486342362</v>
      </c>
      <c r="AP342" s="70">
        <v>1</v>
      </c>
      <c r="AR342" s="27">
        <v>2534.4601982469662</v>
      </c>
      <c r="AT342" s="70">
        <v>1</v>
      </c>
      <c r="AV342" s="27">
        <v>0</v>
      </c>
    </row>
    <row r="343" spans="4:48" ht="28.5" customHeight="1">
      <c r="D343" s="24" t="s">
        <v>66</v>
      </c>
      <c r="E343" s="25" t="s">
        <v>67</v>
      </c>
      <c r="F343" s="26">
        <v>33</v>
      </c>
      <c r="H343" s="27">
        <f t="shared" si="3"/>
        <v>7718.490999586801</v>
      </c>
      <c r="J343" s="70">
        <v>33</v>
      </c>
      <c r="L343" s="27">
        <v>0</v>
      </c>
      <c r="N343" s="70">
        <v>1</v>
      </c>
      <c r="P343" s="27">
        <v>0</v>
      </c>
      <c r="R343" s="70">
        <v>1</v>
      </c>
      <c r="T343" s="27">
        <v>3072.735318921537</v>
      </c>
      <c r="V343" s="70">
        <v>1</v>
      </c>
      <c r="X343" s="27">
        <v>147.6662801415277</v>
      </c>
      <c r="Z343" s="70">
        <v>1</v>
      </c>
      <c r="AB343" s="27">
        <v>1634.1876516759994</v>
      </c>
      <c r="AD343" s="70">
        <v>1</v>
      </c>
      <c r="AF343" s="27">
        <v>1884.2809727683618</v>
      </c>
      <c r="AH343" s="70">
        <v>1</v>
      </c>
      <c r="AJ343" s="27">
        <v>740.6841127383179</v>
      </c>
      <c r="AL343" s="70">
        <v>1</v>
      </c>
      <c r="AN343" s="27">
        <v>205.93666334105856</v>
      </c>
      <c r="AP343" s="70">
        <v>1</v>
      </c>
      <c r="AR343" s="27">
        <v>0</v>
      </c>
      <c r="AT343" s="70">
        <v>1</v>
      </c>
      <c r="AV343" s="27">
        <v>0</v>
      </c>
    </row>
    <row r="344" spans="4:48" ht="28.5" customHeight="1">
      <c r="D344" s="24" t="s">
        <v>68</v>
      </c>
      <c r="E344" s="25" t="s">
        <v>69</v>
      </c>
      <c r="F344" s="26">
        <v>34</v>
      </c>
      <c r="H344" s="27">
        <f t="shared" si="3"/>
        <v>409651.8886141455</v>
      </c>
      <c r="J344" s="70">
        <v>34</v>
      </c>
      <c r="L344" s="27">
        <v>16342.554836389785</v>
      </c>
      <c r="N344" s="70">
        <v>1</v>
      </c>
      <c r="P344" s="27">
        <v>0</v>
      </c>
      <c r="R344" s="70">
        <v>1</v>
      </c>
      <c r="T344" s="27">
        <v>164477.34275193507</v>
      </c>
      <c r="V344" s="70">
        <v>1</v>
      </c>
      <c r="X344" s="27">
        <v>8359.41694169417</v>
      </c>
      <c r="Z344" s="70">
        <v>1</v>
      </c>
      <c r="AB344" s="27">
        <v>86909.1067783154</v>
      </c>
      <c r="AD344" s="70">
        <v>1</v>
      </c>
      <c r="AF344" s="27">
        <v>89444.02515589373</v>
      </c>
      <c r="AH344" s="70">
        <v>1</v>
      </c>
      <c r="AJ344" s="27">
        <v>23896.785480358496</v>
      </c>
      <c r="AL344" s="70">
        <v>1</v>
      </c>
      <c r="AN344" s="27">
        <v>12628.653801610011</v>
      </c>
      <c r="AP344" s="70">
        <v>1</v>
      </c>
      <c r="AR344" s="27">
        <v>7560.002867948879</v>
      </c>
      <c r="AT344" s="70">
        <v>1</v>
      </c>
      <c r="AV344" s="27">
        <v>0</v>
      </c>
    </row>
    <row r="345" spans="4:48" ht="28.5" customHeight="1">
      <c r="D345" s="24" t="s">
        <v>70</v>
      </c>
      <c r="E345" s="25" t="s">
        <v>71</v>
      </c>
      <c r="F345" s="26">
        <v>35</v>
      </c>
      <c r="H345" s="27">
        <f t="shared" si="3"/>
        <v>103116.29798971073</v>
      </c>
      <c r="J345" s="70">
        <v>35</v>
      </c>
      <c r="L345" s="27">
        <v>3913.204782452355</v>
      </c>
      <c r="N345" s="70">
        <v>1</v>
      </c>
      <c r="P345" s="27">
        <v>0</v>
      </c>
      <c r="R345" s="70">
        <v>1</v>
      </c>
      <c r="T345" s="27">
        <v>27636.248256974195</v>
      </c>
      <c r="V345" s="70">
        <v>1</v>
      </c>
      <c r="X345" s="27">
        <v>2179.8351253072137</v>
      </c>
      <c r="Z345" s="70">
        <v>1</v>
      </c>
      <c r="AB345" s="27">
        <v>17550.751335823836</v>
      </c>
      <c r="AD345" s="70">
        <v>1</v>
      </c>
      <c r="AF345" s="27">
        <v>31201.02467261784</v>
      </c>
      <c r="AH345" s="70">
        <v>1</v>
      </c>
      <c r="AJ345" s="27">
        <v>4795.438025481003</v>
      </c>
      <c r="AL345" s="70">
        <v>1</v>
      </c>
      <c r="AN345" s="27">
        <v>3522.5358473377673</v>
      </c>
      <c r="AP345" s="70">
        <v>1</v>
      </c>
      <c r="AR345" s="27">
        <v>12282.259943716504</v>
      </c>
      <c r="AT345" s="70">
        <v>1</v>
      </c>
      <c r="AV345" s="27">
        <v>0</v>
      </c>
    </row>
    <row r="346" spans="4:48" ht="28.5" customHeight="1">
      <c r="D346" s="24" t="s">
        <v>72</v>
      </c>
      <c r="E346" s="25" t="s">
        <v>73</v>
      </c>
      <c r="F346" s="26">
        <v>36</v>
      </c>
      <c r="H346" s="27">
        <f t="shared" si="3"/>
        <v>133476.28004284843</v>
      </c>
      <c r="J346" s="70">
        <v>36</v>
      </c>
      <c r="L346" s="27">
        <v>6500.408126573175</v>
      </c>
      <c r="N346" s="70">
        <v>1</v>
      </c>
      <c r="P346" s="27">
        <v>0</v>
      </c>
      <c r="R346" s="70">
        <v>1</v>
      </c>
      <c r="T346" s="27">
        <v>32839.023738550306</v>
      </c>
      <c r="V346" s="70">
        <v>1</v>
      </c>
      <c r="X346" s="27">
        <v>3230.728153228105</v>
      </c>
      <c r="Z346" s="70">
        <v>1</v>
      </c>
      <c r="AB346" s="27">
        <v>41908.99854357199</v>
      </c>
      <c r="AD346" s="70">
        <v>1</v>
      </c>
      <c r="AF346" s="27">
        <v>34495.77080374954</v>
      </c>
      <c r="AH346" s="70">
        <v>1</v>
      </c>
      <c r="AJ346" s="27">
        <v>9371.074216916357</v>
      </c>
      <c r="AL346" s="70">
        <v>1</v>
      </c>
      <c r="AN346" s="27">
        <v>5094.276460258983</v>
      </c>
      <c r="AP346" s="70">
        <v>1</v>
      </c>
      <c r="AR346" s="27">
        <v>0</v>
      </c>
      <c r="AT346" s="70">
        <v>1</v>
      </c>
      <c r="AV346" s="27">
        <v>0</v>
      </c>
    </row>
    <row r="347" spans="4:48" ht="28.5" customHeight="1">
      <c r="D347" s="24" t="s">
        <v>74</v>
      </c>
      <c r="E347" s="25" t="s">
        <v>75</v>
      </c>
      <c r="F347" s="26">
        <v>37</v>
      </c>
      <c r="H347" s="27">
        <f t="shared" si="3"/>
        <v>247425.3992302647</v>
      </c>
      <c r="J347" s="70">
        <v>37</v>
      </c>
      <c r="L347" s="27">
        <v>9978.841244156776</v>
      </c>
      <c r="N347" s="70">
        <v>1</v>
      </c>
      <c r="P347" s="27">
        <v>0</v>
      </c>
      <c r="R347" s="70">
        <v>1</v>
      </c>
      <c r="T347" s="27">
        <v>96928.93464592572</v>
      </c>
      <c r="V347" s="70">
        <v>1</v>
      </c>
      <c r="X347" s="27">
        <v>5322.572731461977</v>
      </c>
      <c r="Z347" s="70">
        <v>1</v>
      </c>
      <c r="AB347" s="27">
        <v>37990.14468501141</v>
      </c>
      <c r="AD347" s="70">
        <v>1</v>
      </c>
      <c r="AF347" s="27">
        <v>74213.7548407425</v>
      </c>
      <c r="AH347" s="70">
        <v>1</v>
      </c>
      <c r="AJ347" s="27">
        <v>16768.738726973574</v>
      </c>
      <c r="AL347" s="70">
        <v>1</v>
      </c>
      <c r="AN347" s="27">
        <v>6185.412355992759</v>
      </c>
      <c r="AP347" s="70">
        <v>1</v>
      </c>
      <c r="AR347" s="27">
        <v>0</v>
      </c>
      <c r="AT347" s="70">
        <v>1</v>
      </c>
      <c r="AV347" s="27">
        <v>0</v>
      </c>
    </row>
    <row r="348" spans="4:48" ht="28.5" customHeight="1">
      <c r="D348" s="24" t="s">
        <v>76</v>
      </c>
      <c r="E348" s="25" t="s">
        <v>77</v>
      </c>
      <c r="F348" s="26">
        <v>38</v>
      </c>
      <c r="H348" s="27">
        <f t="shared" si="3"/>
        <v>145061.30473619272</v>
      </c>
      <c r="J348" s="70">
        <v>38</v>
      </c>
      <c r="L348" s="27">
        <v>8985.003595828837</v>
      </c>
      <c r="N348" s="70">
        <v>1</v>
      </c>
      <c r="P348" s="27">
        <v>0</v>
      </c>
      <c r="R348" s="70">
        <v>1</v>
      </c>
      <c r="T348" s="27">
        <v>39356.89653732789</v>
      </c>
      <c r="V348" s="70">
        <v>1</v>
      </c>
      <c r="X348" s="27">
        <v>2095.925925925926</v>
      </c>
      <c r="Z348" s="70">
        <v>1</v>
      </c>
      <c r="AB348" s="27">
        <v>29937.259309198533</v>
      </c>
      <c r="AD348" s="70">
        <v>1</v>
      </c>
      <c r="AF348" s="27">
        <v>48592.37062789672</v>
      </c>
      <c r="AH348" s="70">
        <v>1</v>
      </c>
      <c r="AJ348" s="27">
        <v>7298.032664803921</v>
      </c>
      <c r="AL348" s="70">
        <v>1</v>
      </c>
      <c r="AN348" s="27">
        <v>5957.263995051701</v>
      </c>
      <c r="AP348" s="70">
        <v>1</v>
      </c>
      <c r="AR348" s="27">
        <v>2800.552080159171</v>
      </c>
      <c r="AT348" s="70">
        <v>1</v>
      </c>
      <c r="AV348" s="27">
        <v>0</v>
      </c>
    </row>
    <row r="349" spans="4:48" ht="28.5" customHeight="1">
      <c r="D349" s="24" t="s">
        <v>78</v>
      </c>
      <c r="E349" s="25" t="s">
        <v>79</v>
      </c>
      <c r="F349" s="26">
        <v>39</v>
      </c>
      <c r="H349" s="27">
        <f t="shared" si="3"/>
        <v>71814.79643519185</v>
      </c>
      <c r="J349" s="70">
        <v>39</v>
      </c>
      <c r="L349" s="27">
        <v>2847.662711254944</v>
      </c>
      <c r="N349" s="70">
        <v>1</v>
      </c>
      <c r="P349" s="27">
        <v>0</v>
      </c>
      <c r="R349" s="70">
        <v>1</v>
      </c>
      <c r="T349" s="27">
        <v>23129.013134273526</v>
      </c>
      <c r="V349" s="70">
        <v>1</v>
      </c>
      <c r="X349" s="27">
        <v>903.4201528260935</v>
      </c>
      <c r="Z349" s="70">
        <v>1</v>
      </c>
      <c r="AB349" s="27">
        <v>14632.663391354514</v>
      </c>
      <c r="AD349" s="70">
        <v>1</v>
      </c>
      <c r="AF349" s="27">
        <v>24631.65968010117</v>
      </c>
      <c r="AH349" s="70">
        <v>1</v>
      </c>
      <c r="AJ349" s="27">
        <v>3145.831815695074</v>
      </c>
      <c r="AL349" s="70">
        <v>1</v>
      </c>
      <c r="AN349" s="27">
        <v>831.5456572346211</v>
      </c>
      <c r="AP349" s="70">
        <v>1</v>
      </c>
      <c r="AR349" s="27">
        <v>1653.9998924519168</v>
      </c>
      <c r="AT349" s="70">
        <v>1</v>
      </c>
      <c r="AV349" s="27">
        <v>0</v>
      </c>
    </row>
    <row r="350" spans="4:48" ht="28.5" customHeight="1">
      <c r="D350" s="24" t="s">
        <v>80</v>
      </c>
      <c r="E350" s="25" t="s">
        <v>81</v>
      </c>
      <c r="F350" s="26">
        <v>40</v>
      </c>
      <c r="H350" s="27">
        <f t="shared" si="3"/>
        <v>1700.5683140701653</v>
      </c>
      <c r="J350" s="70">
        <v>40</v>
      </c>
      <c r="L350" s="27">
        <v>30.769507371449116</v>
      </c>
      <c r="N350" s="70">
        <v>1</v>
      </c>
      <c r="P350" s="27">
        <v>0</v>
      </c>
      <c r="R350" s="70">
        <v>1</v>
      </c>
      <c r="T350" s="27">
        <v>318.9632858228335</v>
      </c>
      <c r="V350" s="70">
        <v>1</v>
      </c>
      <c r="X350" s="27">
        <v>72.05948522780204</v>
      </c>
      <c r="Z350" s="70">
        <v>1</v>
      </c>
      <c r="AB350" s="27">
        <v>94.35878941728711</v>
      </c>
      <c r="AD350" s="70">
        <v>1</v>
      </c>
      <c r="AF350" s="27">
        <v>887.4478136556307</v>
      </c>
      <c r="AH350" s="70">
        <v>1</v>
      </c>
      <c r="AJ350" s="27">
        <v>143.7670047733962</v>
      </c>
      <c r="AL350" s="70">
        <v>1</v>
      </c>
      <c r="AN350" s="27">
        <v>24.385635961081327</v>
      </c>
      <c r="AP350" s="70">
        <v>1</v>
      </c>
      <c r="AR350" s="27">
        <v>88.81679184068544</v>
      </c>
      <c r="AT350" s="70">
        <v>1</v>
      </c>
      <c r="AV350" s="27">
        <v>0</v>
      </c>
    </row>
    <row r="351" spans="4:48" ht="28.5" customHeight="1">
      <c r="D351" s="24" t="s">
        <v>82</v>
      </c>
      <c r="E351" s="25" t="s">
        <v>83</v>
      </c>
      <c r="F351" s="26">
        <v>41</v>
      </c>
      <c r="H351" s="27">
        <f t="shared" si="3"/>
        <v>12392.086499888546</v>
      </c>
      <c r="J351" s="70">
        <v>41</v>
      </c>
      <c r="L351" s="27">
        <v>518.3935634663789</v>
      </c>
      <c r="N351" s="70">
        <v>1</v>
      </c>
      <c r="P351" s="27">
        <v>0</v>
      </c>
      <c r="R351" s="70">
        <v>1</v>
      </c>
      <c r="T351" s="27">
        <v>6343.36147224101</v>
      </c>
      <c r="V351" s="70">
        <v>1</v>
      </c>
      <c r="X351" s="27">
        <v>46.76270329735677</v>
      </c>
      <c r="Z351" s="70">
        <v>1</v>
      </c>
      <c r="AB351" s="27">
        <v>1541.2252257574821</v>
      </c>
      <c r="AD351" s="70">
        <v>1</v>
      </c>
      <c r="AF351" s="27">
        <v>3013.1602197947245</v>
      </c>
      <c r="AH351" s="70">
        <v>1</v>
      </c>
      <c r="AJ351" s="27">
        <v>534.4287137928984</v>
      </c>
      <c r="AL351" s="70">
        <v>1</v>
      </c>
      <c r="AN351" s="27">
        <v>121.09224874513292</v>
      </c>
      <c r="AP351" s="70">
        <v>1</v>
      </c>
      <c r="AR351" s="27">
        <v>232.66235279356144</v>
      </c>
      <c r="AT351" s="70">
        <v>1</v>
      </c>
      <c r="AV351" s="27">
        <v>0</v>
      </c>
    </row>
    <row r="352" spans="4:48" ht="28.5" customHeight="1">
      <c r="D352" s="24" t="s">
        <v>84</v>
      </c>
      <c r="E352" s="25" t="s">
        <v>85</v>
      </c>
      <c r="F352" s="26">
        <v>42</v>
      </c>
      <c r="H352" s="27">
        <f t="shared" si="3"/>
        <v>27680.227211697373</v>
      </c>
      <c r="J352" s="70">
        <v>42</v>
      </c>
      <c r="L352" s="27">
        <v>2358.1526429341966</v>
      </c>
      <c r="N352" s="70">
        <v>1</v>
      </c>
      <c r="P352" s="27">
        <v>0</v>
      </c>
      <c r="R352" s="70">
        <v>1</v>
      </c>
      <c r="T352" s="27">
        <v>7929.828077118977</v>
      </c>
      <c r="V352" s="70">
        <v>1</v>
      </c>
      <c r="X352" s="27">
        <v>462.52668510094253</v>
      </c>
      <c r="Z352" s="70">
        <v>1</v>
      </c>
      <c r="AB352" s="27">
        <v>2679.965226075415</v>
      </c>
      <c r="AD352" s="70">
        <v>1</v>
      </c>
      <c r="AF352" s="27">
        <v>8246.282288470995</v>
      </c>
      <c r="AH352" s="70">
        <v>1</v>
      </c>
      <c r="AJ352" s="27">
        <v>2619.268773895857</v>
      </c>
      <c r="AL352" s="70">
        <v>1</v>
      </c>
      <c r="AN352" s="27">
        <v>509.8351300675086</v>
      </c>
      <c r="AP352" s="70">
        <v>1</v>
      </c>
      <c r="AR352" s="27">
        <v>2832.368388033483</v>
      </c>
      <c r="AT352" s="70">
        <v>1</v>
      </c>
      <c r="AV352" s="27">
        <v>0</v>
      </c>
    </row>
    <row r="353" spans="4:48" ht="28.5" customHeight="1">
      <c r="D353" s="24" t="s">
        <v>86</v>
      </c>
      <c r="E353" s="25" t="s">
        <v>87</v>
      </c>
      <c r="F353" s="26">
        <v>43</v>
      </c>
      <c r="H353" s="27">
        <f t="shared" si="3"/>
        <v>42828.31368218349</v>
      </c>
      <c r="J353" s="70">
        <v>43</v>
      </c>
      <c r="L353" s="27">
        <v>1624.0992448759437</v>
      </c>
      <c r="N353" s="70">
        <v>1</v>
      </c>
      <c r="P353" s="27">
        <v>0</v>
      </c>
      <c r="R353" s="70">
        <v>1</v>
      </c>
      <c r="T353" s="27">
        <v>17746.716431619116</v>
      </c>
      <c r="V353" s="70">
        <v>1</v>
      </c>
      <c r="X353" s="27">
        <v>701.2961476327814</v>
      </c>
      <c r="Z353" s="70">
        <v>1</v>
      </c>
      <c r="AB353" s="27">
        <v>8140.602511334904</v>
      </c>
      <c r="AD353" s="70">
        <v>1</v>
      </c>
      <c r="AF353" s="27">
        <v>9062.406458439338</v>
      </c>
      <c r="AH353" s="70">
        <v>1</v>
      </c>
      <c r="AJ353" s="27">
        <v>2924.7190363171458</v>
      </c>
      <c r="AL353" s="70">
        <v>1</v>
      </c>
      <c r="AN353" s="27">
        <v>1161.3579868295567</v>
      </c>
      <c r="AP353" s="70">
        <v>1</v>
      </c>
      <c r="AR353" s="27">
        <v>1424.1158651347039</v>
      </c>
      <c r="AT353" s="70">
        <v>1</v>
      </c>
      <c r="AV353" s="27">
        <v>0</v>
      </c>
    </row>
    <row r="354" spans="4:48" ht="28.5" customHeight="1">
      <c r="D354" s="24" t="s">
        <v>88</v>
      </c>
      <c r="E354" s="25" t="s">
        <v>89</v>
      </c>
      <c r="F354" s="26">
        <v>44</v>
      </c>
      <c r="H354" s="27">
        <f t="shared" si="3"/>
        <v>43115.210153530585</v>
      </c>
      <c r="J354" s="70">
        <v>44</v>
      </c>
      <c r="L354" s="27">
        <v>153.45918734268247</v>
      </c>
      <c r="N354" s="70">
        <v>1</v>
      </c>
      <c r="P354" s="27">
        <v>0</v>
      </c>
      <c r="R354" s="70">
        <v>1</v>
      </c>
      <c r="T354" s="27">
        <v>4393.67751308835</v>
      </c>
      <c r="V354" s="70">
        <v>1</v>
      </c>
      <c r="X354" s="27">
        <v>856.1236484008762</v>
      </c>
      <c r="Z354" s="70">
        <v>1</v>
      </c>
      <c r="AB354" s="27">
        <v>15741.246490726722</v>
      </c>
      <c r="AD354" s="70">
        <v>1</v>
      </c>
      <c r="AF354" s="27">
        <v>18278.565969287498</v>
      </c>
      <c r="AH354" s="70">
        <v>1</v>
      </c>
      <c r="AJ354" s="27">
        <v>917.661732596146</v>
      </c>
      <c r="AL354" s="70">
        <v>1</v>
      </c>
      <c r="AN354" s="27">
        <v>304.5493542238458</v>
      </c>
      <c r="AP354" s="70">
        <v>1</v>
      </c>
      <c r="AR354" s="27">
        <v>2425.9262578644534</v>
      </c>
      <c r="AT354" s="70">
        <v>1</v>
      </c>
      <c r="AV354" s="27">
        <v>0</v>
      </c>
    </row>
    <row r="355" spans="4:48" ht="28.5" customHeight="1">
      <c r="D355" s="24" t="s">
        <v>90</v>
      </c>
      <c r="E355" s="25" t="s">
        <v>91</v>
      </c>
      <c r="F355" s="26">
        <v>45</v>
      </c>
      <c r="H355" s="27">
        <f t="shared" si="3"/>
        <v>57354.88168629189</v>
      </c>
      <c r="J355" s="70">
        <v>45</v>
      </c>
      <c r="L355" s="27">
        <v>2470.509708737864</v>
      </c>
      <c r="N355" s="70">
        <v>1</v>
      </c>
      <c r="P355" s="27">
        <v>0</v>
      </c>
      <c r="R355" s="70">
        <v>1</v>
      </c>
      <c r="T355" s="27">
        <v>24292.978632799783</v>
      </c>
      <c r="V355" s="70">
        <v>1</v>
      </c>
      <c r="X355" s="27">
        <v>914.9075808481748</v>
      </c>
      <c r="Z355" s="70">
        <v>1</v>
      </c>
      <c r="AB355" s="27">
        <v>15181.275677300342</v>
      </c>
      <c r="AD355" s="70">
        <v>1</v>
      </c>
      <c r="AF355" s="27">
        <v>5849.361628746186</v>
      </c>
      <c r="AH355" s="70">
        <v>1</v>
      </c>
      <c r="AJ355" s="27">
        <v>6731.704281258871</v>
      </c>
      <c r="AL355" s="70">
        <v>1</v>
      </c>
      <c r="AN355" s="27">
        <v>922.541799788041</v>
      </c>
      <c r="AP355" s="70">
        <v>1</v>
      </c>
      <c r="AR355" s="27">
        <v>946.6023768126332</v>
      </c>
      <c r="AT355" s="70">
        <v>1</v>
      </c>
      <c r="AV355" s="27">
        <v>0</v>
      </c>
    </row>
    <row r="356" spans="4:48" ht="28.5" customHeight="1">
      <c r="D356" s="24" t="s">
        <v>92</v>
      </c>
      <c r="E356" s="25" t="s">
        <v>93</v>
      </c>
      <c r="F356" s="26">
        <v>46</v>
      </c>
      <c r="H356" s="27">
        <f t="shared" si="3"/>
        <v>1721.098811452191</v>
      </c>
      <c r="J356" s="70">
        <v>46</v>
      </c>
      <c r="L356" s="27">
        <v>0</v>
      </c>
      <c r="N356" s="70">
        <v>1</v>
      </c>
      <c r="P356" s="27">
        <v>0</v>
      </c>
      <c r="R356" s="70">
        <v>1</v>
      </c>
      <c r="T356" s="27">
        <v>270.53430525287445</v>
      </c>
      <c r="V356" s="70">
        <v>1</v>
      </c>
      <c r="X356" s="27">
        <v>42.73570600303274</v>
      </c>
      <c r="Z356" s="70">
        <v>1</v>
      </c>
      <c r="AB356" s="27">
        <v>208.57354613542313</v>
      </c>
      <c r="AD356" s="70">
        <v>1</v>
      </c>
      <c r="AF356" s="27">
        <v>949.0388770967679</v>
      </c>
      <c r="AH356" s="70">
        <v>1</v>
      </c>
      <c r="AJ356" s="27">
        <v>128.90962434088718</v>
      </c>
      <c r="AL356" s="70">
        <v>1</v>
      </c>
      <c r="AN356" s="27">
        <v>41.07061288239641</v>
      </c>
      <c r="AP356" s="70">
        <v>1</v>
      </c>
      <c r="AR356" s="27">
        <v>34.236139740809115</v>
      </c>
      <c r="AT356" s="70">
        <v>1</v>
      </c>
      <c r="AV356" s="27">
        <v>0</v>
      </c>
    </row>
    <row r="357" spans="4:48" ht="28.5" customHeight="1">
      <c r="D357" s="24" t="s">
        <v>94</v>
      </c>
      <c r="E357" s="25" t="s">
        <v>95</v>
      </c>
      <c r="F357" s="26">
        <v>47</v>
      </c>
      <c r="H357" s="27">
        <f t="shared" si="3"/>
        <v>398558.52323347476</v>
      </c>
      <c r="J357" s="70">
        <v>47</v>
      </c>
      <c r="L357" s="27">
        <v>11876.702624955053</v>
      </c>
      <c r="N357" s="70">
        <v>1</v>
      </c>
      <c r="P357" s="27">
        <v>0</v>
      </c>
      <c r="R357" s="70">
        <v>1</v>
      </c>
      <c r="T357" s="27">
        <v>146091.8647662467</v>
      </c>
      <c r="V357" s="70">
        <v>1</v>
      </c>
      <c r="X357" s="27">
        <v>9514.840384939394</v>
      </c>
      <c r="Z357" s="70">
        <v>1</v>
      </c>
      <c r="AB357" s="27">
        <v>108149.41171141408</v>
      </c>
      <c r="AD357" s="70">
        <v>1</v>
      </c>
      <c r="AF357" s="27">
        <v>74801.08194187489</v>
      </c>
      <c r="AH357" s="70">
        <v>1</v>
      </c>
      <c r="AJ357" s="27">
        <v>21913.762174395968</v>
      </c>
      <c r="AL357" s="70">
        <v>1</v>
      </c>
      <c r="AN357" s="27">
        <v>6430.758122183101</v>
      </c>
      <c r="AP357" s="70">
        <v>1</v>
      </c>
      <c r="AR357" s="27">
        <v>19733.101507465628</v>
      </c>
      <c r="AT357" s="70">
        <v>1</v>
      </c>
      <c r="AV357" s="27">
        <v>0</v>
      </c>
    </row>
    <row r="358" spans="4:48" ht="28.5" customHeight="1">
      <c r="D358" s="24" t="s">
        <v>96</v>
      </c>
      <c r="E358" s="25" t="s">
        <v>97</v>
      </c>
      <c r="F358" s="26">
        <v>48</v>
      </c>
      <c r="H358" s="27">
        <f t="shared" si="3"/>
        <v>11427.753578215596</v>
      </c>
      <c r="J358" s="70">
        <v>48</v>
      </c>
      <c r="L358" s="27">
        <v>309.92988133764834</v>
      </c>
      <c r="N358" s="70">
        <v>1</v>
      </c>
      <c r="P358" s="27">
        <v>0</v>
      </c>
      <c r="R358" s="70">
        <v>1</v>
      </c>
      <c r="T358" s="27">
        <v>3627.9986306288256</v>
      </c>
      <c r="V358" s="70">
        <v>1</v>
      </c>
      <c r="X358" s="27">
        <v>140.47998493543045</v>
      </c>
      <c r="Z358" s="70">
        <v>1</v>
      </c>
      <c r="AB358" s="27">
        <v>4032.3246199323057</v>
      </c>
      <c r="AD358" s="70">
        <v>1</v>
      </c>
      <c r="AF358" s="27">
        <v>482.42323471240826</v>
      </c>
      <c r="AH358" s="70">
        <v>1</v>
      </c>
      <c r="AJ358" s="27">
        <v>1383.4843073330467</v>
      </c>
      <c r="AL358" s="70">
        <v>1</v>
      </c>
      <c r="AN358" s="27">
        <v>524.9828220049146</v>
      </c>
      <c r="AP358" s="70">
        <v>1</v>
      </c>
      <c r="AR358" s="27">
        <v>878.130097331015</v>
      </c>
      <c r="AT358" s="70">
        <v>1</v>
      </c>
      <c r="AV358" s="27">
        <v>0</v>
      </c>
    </row>
    <row r="359" spans="4:48" ht="28.5" customHeight="1">
      <c r="D359" s="24" t="s">
        <v>98</v>
      </c>
      <c r="E359" s="25" t="s">
        <v>99</v>
      </c>
      <c r="F359" s="26">
        <v>49</v>
      </c>
      <c r="H359" s="27">
        <f t="shared" si="3"/>
        <v>28251.60920799791</v>
      </c>
      <c r="J359" s="70">
        <v>49</v>
      </c>
      <c r="L359" s="27">
        <v>534.1990291262135</v>
      </c>
      <c r="N359" s="70">
        <v>1</v>
      </c>
      <c r="P359" s="27">
        <v>0</v>
      </c>
      <c r="R359" s="70">
        <v>1</v>
      </c>
      <c r="T359" s="27">
        <v>9676.611307331981</v>
      </c>
      <c r="V359" s="70">
        <v>1</v>
      </c>
      <c r="X359" s="27">
        <v>1058.079784471004</v>
      </c>
      <c r="Z359" s="70">
        <v>1</v>
      </c>
      <c r="AB359" s="27">
        <v>7203.66364720716</v>
      </c>
      <c r="AD359" s="70">
        <v>1</v>
      </c>
      <c r="AF359" s="27">
        <v>5998.850356921595</v>
      </c>
      <c r="AH359" s="70">
        <v>1</v>
      </c>
      <c r="AJ359" s="27">
        <v>1503.6542961253992</v>
      </c>
      <c r="AL359" s="70">
        <v>1</v>
      </c>
      <c r="AN359" s="27">
        <v>229.75552251514318</v>
      </c>
      <c r="AP359" s="70">
        <v>1</v>
      </c>
      <c r="AR359" s="27">
        <v>1997.7952642994137</v>
      </c>
      <c r="AT359" s="70">
        <v>1</v>
      </c>
      <c r="AV359" s="27">
        <v>0</v>
      </c>
    </row>
    <row r="360" spans="4:48" ht="28.5" customHeight="1">
      <c r="D360" s="24" t="s">
        <v>100</v>
      </c>
      <c r="E360" s="25" t="s">
        <v>101</v>
      </c>
      <c r="F360" s="26">
        <v>50</v>
      </c>
      <c r="H360" s="27">
        <f t="shared" si="3"/>
        <v>18414.06452791142</v>
      </c>
      <c r="J360" s="70">
        <v>50</v>
      </c>
      <c r="L360" s="27">
        <v>64.61614527148508</v>
      </c>
      <c r="N360" s="70">
        <v>1</v>
      </c>
      <c r="P360" s="27">
        <v>0</v>
      </c>
      <c r="R360" s="70">
        <v>1</v>
      </c>
      <c r="T360" s="27">
        <v>6796.75692826666</v>
      </c>
      <c r="V360" s="70">
        <v>1</v>
      </c>
      <c r="X360" s="27">
        <v>193.64146324542367</v>
      </c>
      <c r="Z360" s="70">
        <v>1</v>
      </c>
      <c r="AB360" s="27">
        <v>6132.430125339125</v>
      </c>
      <c r="AD360" s="70">
        <v>1</v>
      </c>
      <c r="AF360" s="27">
        <v>3660.6753940188755</v>
      </c>
      <c r="AH360" s="70">
        <v>1</v>
      </c>
      <c r="AJ360" s="27">
        <v>773.0207642678963</v>
      </c>
      <c r="AL360" s="70">
        <v>1</v>
      </c>
      <c r="AN360" s="27">
        <v>136.35251963338084</v>
      </c>
      <c r="AP360" s="70">
        <v>1</v>
      </c>
      <c r="AR360" s="27">
        <v>606.5711878685762</v>
      </c>
      <c r="AT360" s="70">
        <v>1</v>
      </c>
      <c r="AV360" s="27">
        <v>0</v>
      </c>
    </row>
    <row r="361" spans="4:48" ht="28.5" customHeight="1">
      <c r="D361" s="24" t="s">
        <v>102</v>
      </c>
      <c r="E361" s="25" t="s">
        <v>103</v>
      </c>
      <c r="F361" s="26">
        <v>51</v>
      </c>
      <c r="H361" s="27">
        <f t="shared" si="3"/>
        <v>59431.0550461477</v>
      </c>
      <c r="J361" s="70">
        <v>51</v>
      </c>
      <c r="L361" s="27">
        <v>2120.413520316433</v>
      </c>
      <c r="N361" s="70">
        <v>1</v>
      </c>
      <c r="P361" s="27">
        <v>0</v>
      </c>
      <c r="R361" s="70">
        <v>1</v>
      </c>
      <c r="T361" s="27">
        <v>18123.29350467173</v>
      </c>
      <c r="V361" s="70">
        <v>1</v>
      </c>
      <c r="X361" s="27">
        <v>717.5929008899168</v>
      </c>
      <c r="Z361" s="70">
        <v>1</v>
      </c>
      <c r="AB361" s="27">
        <v>19797.064134000466</v>
      </c>
      <c r="AD361" s="70">
        <v>1</v>
      </c>
      <c r="AF361" s="27">
        <v>9138.814079295566</v>
      </c>
      <c r="AH361" s="70">
        <v>1</v>
      </c>
      <c r="AJ361" s="27">
        <v>6017.676056943584</v>
      </c>
      <c r="AL361" s="70">
        <v>1</v>
      </c>
      <c r="AN361" s="27">
        <v>1292.460704123107</v>
      </c>
      <c r="AP361" s="70">
        <v>1</v>
      </c>
      <c r="AR361" s="27">
        <v>2172.740145906899</v>
      </c>
      <c r="AT361" s="70">
        <v>1</v>
      </c>
      <c r="AV361" s="27">
        <v>0</v>
      </c>
    </row>
    <row r="362" spans="4:48" ht="28.5" customHeight="1">
      <c r="D362" s="24" t="s">
        <v>104</v>
      </c>
      <c r="E362" s="25" t="s">
        <v>105</v>
      </c>
      <c r="F362" s="26">
        <v>52</v>
      </c>
      <c r="H362" s="27">
        <f t="shared" si="3"/>
        <v>361455.51674255345</v>
      </c>
      <c r="J362" s="70">
        <v>52</v>
      </c>
      <c r="L362" s="27">
        <v>13448.336030204962</v>
      </c>
      <c r="N362" s="70">
        <v>1</v>
      </c>
      <c r="P362" s="27">
        <v>0</v>
      </c>
      <c r="R362" s="70">
        <v>1</v>
      </c>
      <c r="T362" s="27">
        <v>115210.03982866161</v>
      </c>
      <c r="V362" s="70">
        <v>1</v>
      </c>
      <c r="X362" s="27">
        <v>8202.958304839494</v>
      </c>
      <c r="Z362" s="70">
        <v>1</v>
      </c>
      <c r="AB362" s="27">
        <v>96093.83953549303</v>
      </c>
      <c r="AD362" s="70">
        <v>1</v>
      </c>
      <c r="AF362" s="27">
        <v>76772.86459120607</v>
      </c>
      <c r="AH362" s="70">
        <v>1</v>
      </c>
      <c r="AJ362" s="27">
        <v>31011.722780420612</v>
      </c>
      <c r="AL362" s="70">
        <v>1</v>
      </c>
      <c r="AN362" s="27">
        <v>8999.35946459004</v>
      </c>
      <c r="AP362" s="70">
        <v>1</v>
      </c>
      <c r="AR362" s="27">
        <v>11664.396207137608</v>
      </c>
      <c r="AT362" s="70">
        <v>1</v>
      </c>
      <c r="AV362" s="27">
        <v>0</v>
      </c>
    </row>
    <row r="363" spans="4:48" ht="28.5" customHeight="1">
      <c r="D363" s="24" t="s">
        <v>106</v>
      </c>
      <c r="E363" s="25" t="s">
        <v>107</v>
      </c>
      <c r="F363" s="26">
        <v>53</v>
      </c>
      <c r="H363" s="27">
        <f t="shared" si="3"/>
        <v>217883.69987874228</v>
      </c>
      <c r="J363" s="70">
        <v>53</v>
      </c>
      <c r="L363" s="27">
        <v>8860.822545846817</v>
      </c>
      <c r="N363" s="70">
        <v>1</v>
      </c>
      <c r="P363" s="27">
        <v>0</v>
      </c>
      <c r="R363" s="70">
        <v>1</v>
      </c>
      <c r="T363" s="27">
        <v>69151.57435935974</v>
      </c>
      <c r="V363" s="70">
        <v>1</v>
      </c>
      <c r="X363" s="27">
        <v>5764.6821078504245</v>
      </c>
      <c r="Z363" s="70">
        <v>1</v>
      </c>
      <c r="AB363" s="27">
        <v>55139.19346928452</v>
      </c>
      <c r="AD363" s="70">
        <v>1</v>
      </c>
      <c r="AF363" s="27">
        <v>49467.20962464153</v>
      </c>
      <c r="AH363" s="70">
        <v>1</v>
      </c>
      <c r="AJ363" s="27">
        <v>12779.5320808449</v>
      </c>
      <c r="AL363" s="70">
        <v>1</v>
      </c>
      <c r="AN363" s="27">
        <v>6592.760526455408</v>
      </c>
      <c r="AP363" s="70">
        <v>1</v>
      </c>
      <c r="AR363" s="27">
        <v>10074.925164458942</v>
      </c>
      <c r="AT363" s="70">
        <v>1</v>
      </c>
      <c r="AV363" s="27">
        <v>0</v>
      </c>
    </row>
    <row r="364" spans="4:48" ht="28.5" customHeight="1">
      <c r="D364" s="24" t="s">
        <v>108</v>
      </c>
      <c r="E364" s="25" t="s">
        <v>109</v>
      </c>
      <c r="F364" s="26">
        <v>54</v>
      </c>
      <c r="H364" s="27">
        <f t="shared" si="3"/>
        <v>346584.9725463338</v>
      </c>
      <c r="J364" s="70">
        <v>54</v>
      </c>
      <c r="L364" s="27">
        <v>11547.776878820569</v>
      </c>
      <c r="N364" s="70">
        <v>1</v>
      </c>
      <c r="P364" s="27">
        <v>0</v>
      </c>
      <c r="R364" s="70">
        <v>1</v>
      </c>
      <c r="T364" s="27">
        <v>123114.81843307198</v>
      </c>
      <c r="V364" s="70">
        <v>1</v>
      </c>
      <c r="X364" s="27">
        <v>11442.571284155443</v>
      </c>
      <c r="Z364" s="70">
        <v>1</v>
      </c>
      <c r="AB364" s="27">
        <v>88333.09541103157</v>
      </c>
      <c r="AD364" s="70">
        <v>1</v>
      </c>
      <c r="AF364" s="27">
        <v>60506.62428599713</v>
      </c>
      <c r="AH364" s="70">
        <v>1</v>
      </c>
      <c r="AJ364" s="27">
        <v>25246.18520905226</v>
      </c>
      <c r="AL364" s="70">
        <v>1</v>
      </c>
      <c r="AN364" s="27">
        <v>7983.32537516612</v>
      </c>
      <c r="AP364" s="70">
        <v>1</v>
      </c>
      <c r="AR364" s="27">
        <v>18356.5756690387</v>
      </c>
      <c r="AT364" s="70">
        <v>1</v>
      </c>
      <c r="AV364" s="27">
        <v>0</v>
      </c>
    </row>
    <row r="365" spans="4:48" ht="28.5" customHeight="1">
      <c r="D365" s="24" t="s">
        <v>110</v>
      </c>
      <c r="E365" s="25" t="s">
        <v>111</v>
      </c>
      <c r="F365" s="26">
        <v>55</v>
      </c>
      <c r="H365" s="27">
        <f t="shared" si="3"/>
        <v>15808.026994939139</v>
      </c>
      <c r="J365" s="70">
        <v>55</v>
      </c>
      <c r="L365" s="27">
        <v>96.88870909744695</v>
      </c>
      <c r="N365" s="70">
        <v>1</v>
      </c>
      <c r="P365" s="27">
        <v>0</v>
      </c>
      <c r="R365" s="70">
        <v>1</v>
      </c>
      <c r="T365" s="27">
        <v>8510.975843958484</v>
      </c>
      <c r="V365" s="70">
        <v>1</v>
      </c>
      <c r="X365" s="27">
        <v>569.1064331658391</v>
      </c>
      <c r="Z365" s="70">
        <v>1</v>
      </c>
      <c r="AB365" s="27">
        <v>1313.9702808451818</v>
      </c>
      <c r="AD365" s="70">
        <v>1</v>
      </c>
      <c r="AF365" s="27">
        <v>4279.5995835737285</v>
      </c>
      <c r="AH365" s="70">
        <v>1</v>
      </c>
      <c r="AJ365" s="27">
        <v>747.2388393997189</v>
      </c>
      <c r="AL365" s="70">
        <v>1</v>
      </c>
      <c r="AN365" s="27">
        <v>235.24730489873718</v>
      </c>
      <c r="AP365" s="70">
        <v>1</v>
      </c>
      <c r="AR365" s="27">
        <v>0</v>
      </c>
      <c r="AT365" s="70">
        <v>1</v>
      </c>
      <c r="AV365" s="27">
        <v>0</v>
      </c>
    </row>
    <row r="366" spans="4:48" ht="28.5" customHeight="1">
      <c r="D366" s="24" t="s">
        <v>112</v>
      </c>
      <c r="E366" s="25" t="s">
        <v>113</v>
      </c>
      <c r="F366" s="26">
        <v>56</v>
      </c>
      <c r="H366" s="27">
        <f t="shared" si="3"/>
        <v>22362.49825522179</v>
      </c>
      <c r="J366" s="70">
        <v>56</v>
      </c>
      <c r="L366" s="27">
        <v>1956.886012225818</v>
      </c>
      <c r="N366" s="70">
        <v>1</v>
      </c>
      <c r="P366" s="27">
        <v>0</v>
      </c>
      <c r="R366" s="70">
        <v>1</v>
      </c>
      <c r="T366" s="27">
        <v>9559.713768025184</v>
      </c>
      <c r="V366" s="70">
        <v>1</v>
      </c>
      <c r="X366" s="27">
        <v>1085.4749799304254</v>
      </c>
      <c r="Z366" s="70">
        <v>1</v>
      </c>
      <c r="AB366" s="27">
        <v>2232.0929013936898</v>
      </c>
      <c r="AD366" s="70">
        <v>1</v>
      </c>
      <c r="AF366" s="27">
        <v>2289.846309752167</v>
      </c>
      <c r="AH366" s="70">
        <v>1</v>
      </c>
      <c r="AJ366" s="27">
        <v>1611.588795149803</v>
      </c>
      <c r="AL366" s="70">
        <v>1</v>
      </c>
      <c r="AN366" s="27">
        <v>717.8240947423042</v>
      </c>
      <c r="AP366" s="70">
        <v>1</v>
      </c>
      <c r="AR366" s="27">
        <v>2853.0713940024016</v>
      </c>
      <c r="AT366" s="70">
        <v>1</v>
      </c>
      <c r="AV366" s="27">
        <v>0</v>
      </c>
    </row>
    <row r="367" spans="4:48" ht="28.5" customHeight="1">
      <c r="D367" s="24" t="s">
        <v>114</v>
      </c>
      <c r="E367" s="25" t="s">
        <v>115</v>
      </c>
      <c r="F367" s="26">
        <v>57</v>
      </c>
      <c r="H367" s="27">
        <f t="shared" si="3"/>
        <v>69872.91609856793</v>
      </c>
      <c r="J367" s="70">
        <v>57</v>
      </c>
      <c r="L367" s="27">
        <v>2441.6441927364253</v>
      </c>
      <c r="N367" s="70">
        <v>1</v>
      </c>
      <c r="P367" s="27">
        <v>0</v>
      </c>
      <c r="R367" s="70">
        <v>1</v>
      </c>
      <c r="T367" s="27">
        <v>25757.537803829233</v>
      </c>
      <c r="V367" s="70">
        <v>1</v>
      </c>
      <c r="X367" s="27">
        <v>1793.9000072713575</v>
      </c>
      <c r="Z367" s="70">
        <v>1</v>
      </c>
      <c r="AB367" s="27">
        <v>21088.71489483994</v>
      </c>
      <c r="AD367" s="70">
        <v>1</v>
      </c>
      <c r="AF367" s="27">
        <v>9202.969485492144</v>
      </c>
      <c r="AH367" s="70">
        <v>1</v>
      </c>
      <c r="AJ367" s="27">
        <v>4419.196715116584</v>
      </c>
      <c r="AL367" s="70">
        <v>1</v>
      </c>
      <c r="AN367" s="27">
        <v>1889.4539403279798</v>
      </c>
      <c r="AP367" s="70">
        <v>1</v>
      </c>
      <c r="AR367" s="27">
        <v>3222.4990589542745</v>
      </c>
      <c r="AT367" s="70">
        <v>1</v>
      </c>
      <c r="AV367" s="27">
        <v>0</v>
      </c>
    </row>
    <row r="368" spans="4:48" ht="28.5" customHeight="1">
      <c r="D368" s="24" t="s">
        <v>116</v>
      </c>
      <c r="E368" s="25" t="s">
        <v>117</v>
      </c>
      <c r="F368" s="26">
        <v>58</v>
      </c>
      <c r="H368" s="27">
        <f t="shared" si="3"/>
        <v>36402.5695970141</v>
      </c>
      <c r="J368" s="70">
        <v>58</v>
      </c>
      <c r="L368" s="27">
        <v>1039.021934555915</v>
      </c>
      <c r="N368" s="70">
        <v>1</v>
      </c>
      <c r="P368" s="27">
        <v>0</v>
      </c>
      <c r="R368" s="70">
        <v>1</v>
      </c>
      <c r="T368" s="27">
        <v>14805.908335629536</v>
      </c>
      <c r="V368" s="70">
        <v>1</v>
      </c>
      <c r="X368" s="27">
        <v>412.7464097761128</v>
      </c>
      <c r="Z368" s="70">
        <v>1</v>
      </c>
      <c r="AB368" s="27">
        <v>5155.756359826575</v>
      </c>
      <c r="AD368" s="70">
        <v>1</v>
      </c>
      <c r="AF368" s="27">
        <v>11400.137531375676</v>
      </c>
      <c r="AH368" s="70">
        <v>1</v>
      </c>
      <c r="AJ368" s="27">
        <v>2082.655151215825</v>
      </c>
      <c r="AL368" s="70">
        <v>1</v>
      </c>
      <c r="AN368" s="27">
        <v>809.9563788915763</v>
      </c>
      <c r="AP368" s="70">
        <v>1</v>
      </c>
      <c r="AR368" s="27">
        <v>638.3874957428884</v>
      </c>
      <c r="AT368" s="70">
        <v>1</v>
      </c>
      <c r="AV368" s="27">
        <v>0</v>
      </c>
    </row>
    <row r="369" spans="4:48" ht="28.5" customHeight="1">
      <c r="D369" s="28" t="s">
        <v>118</v>
      </c>
      <c r="E369" s="29" t="s">
        <v>119</v>
      </c>
      <c r="F369" s="30">
        <v>59</v>
      </c>
      <c r="H369" s="31">
        <f t="shared" si="3"/>
        <v>17163.106227296823</v>
      </c>
      <c r="J369" s="71">
        <v>59</v>
      </c>
      <c r="L369" s="31">
        <v>384.00845019777057</v>
      </c>
      <c r="N369" s="71">
        <v>1</v>
      </c>
      <c r="P369" s="31">
        <v>0</v>
      </c>
      <c r="R369" s="71">
        <v>1</v>
      </c>
      <c r="T369" s="31">
        <v>1728.4136168933646</v>
      </c>
      <c r="V369" s="71">
        <v>1</v>
      </c>
      <c r="X369" s="31">
        <v>122.43709055590243</v>
      </c>
      <c r="Z369" s="71">
        <v>1</v>
      </c>
      <c r="AB369" s="31">
        <v>5153.001027488642</v>
      </c>
      <c r="AD369" s="71">
        <v>1</v>
      </c>
      <c r="AF369" s="31">
        <v>8196.741187666457</v>
      </c>
      <c r="AH369" s="71">
        <v>1</v>
      </c>
      <c r="AJ369" s="31">
        <v>961.3599103388195</v>
      </c>
      <c r="AL369" s="71">
        <v>1</v>
      </c>
      <c r="AN369" s="31">
        <v>541.4749912977766</v>
      </c>
      <c r="AP369" s="71">
        <v>1</v>
      </c>
      <c r="AR369" s="31">
        <v>16.669952858090305</v>
      </c>
      <c r="AT369" s="71">
        <v>1</v>
      </c>
      <c r="AV369" s="31">
        <v>0</v>
      </c>
    </row>
    <row r="370" spans="4:48" ht="8.25" customHeight="1">
      <c r="D370" s="32"/>
      <c r="E370" s="33"/>
      <c r="F370" s="17"/>
      <c r="H370" s="22"/>
      <c r="I370" s="22"/>
      <c r="J370" s="22"/>
      <c r="L370" s="22"/>
      <c r="M370" s="22"/>
      <c r="N370" s="22"/>
      <c r="P370" s="22"/>
      <c r="Q370" s="22"/>
      <c r="R370" s="22"/>
      <c r="T370" s="22"/>
      <c r="U370" s="22"/>
      <c r="V370" s="22"/>
      <c r="X370" s="22"/>
      <c r="Y370" s="22"/>
      <c r="Z370" s="22"/>
      <c r="AB370" s="22"/>
      <c r="AC370" s="22"/>
      <c r="AD370" s="22"/>
      <c r="AF370" s="22"/>
      <c r="AG370" s="22"/>
      <c r="AH370" s="22"/>
      <c r="AJ370" s="22"/>
      <c r="AK370" s="22"/>
      <c r="AL370" s="22"/>
      <c r="AN370" s="22"/>
      <c r="AO370" s="22"/>
      <c r="AP370" s="22"/>
      <c r="AR370" s="22"/>
      <c r="AS370" s="22"/>
      <c r="AT370" s="22"/>
      <c r="AV370" s="22"/>
    </row>
    <row r="371" spans="1:50" s="37" customFormat="1" ht="28.5" customHeight="1">
      <c r="A371" s="11"/>
      <c r="B371" s="11"/>
      <c r="C371" s="11"/>
      <c r="D371" s="34"/>
      <c r="E371" s="35" t="s">
        <v>142</v>
      </c>
      <c r="F371" s="36"/>
      <c r="G371" s="72"/>
      <c r="H371" s="73">
        <f>SUM(F371:G371,L371,P371,T371,X371,AB371,AF371,AJ371,AN371,AR371,AV371)</f>
        <v>3918303.836373213</v>
      </c>
      <c r="J371" s="74"/>
      <c r="K371" s="72"/>
      <c r="L371" s="73">
        <v>145484.9834344479</v>
      </c>
      <c r="N371" s="74"/>
      <c r="O371" s="72"/>
      <c r="P371" s="73">
        <v>0</v>
      </c>
      <c r="R371" s="74"/>
      <c r="S371" s="72"/>
      <c r="T371" s="73">
        <v>1357581.2229152576</v>
      </c>
      <c r="V371" s="74"/>
      <c r="W371" s="72"/>
      <c r="X371" s="73">
        <v>84082.96755095213</v>
      </c>
      <c r="Z371" s="74"/>
      <c r="AA371" s="72"/>
      <c r="AB371" s="73">
        <v>926600.1569962485</v>
      </c>
      <c r="AD371" s="74"/>
      <c r="AE371" s="72"/>
      <c r="AF371" s="73">
        <v>916549.2685928156</v>
      </c>
      <c r="AH371" s="74"/>
      <c r="AI371" s="72"/>
      <c r="AJ371" s="73">
        <v>248917.49289381428</v>
      </c>
      <c r="AL371" s="74"/>
      <c r="AM371" s="72"/>
      <c r="AN371" s="73">
        <v>104118.48481672276</v>
      </c>
      <c r="AP371" s="74"/>
      <c r="AQ371" s="72"/>
      <c r="AR371" s="73">
        <v>134969.25917295524</v>
      </c>
      <c r="AT371" s="74"/>
      <c r="AU371" s="72"/>
      <c r="AV371" s="73">
        <v>0</v>
      </c>
      <c r="AX371" s="10"/>
    </row>
    <row r="372" spans="12:48" ht="28.5" customHeight="1">
      <c r="L372" s="11"/>
      <c r="P372" s="11"/>
      <c r="T372" s="11"/>
      <c r="X372" s="11"/>
      <c r="AB372" s="11"/>
      <c r="AF372" s="11"/>
      <c r="AJ372" s="11"/>
      <c r="AN372" s="11"/>
      <c r="AR372" s="11"/>
      <c r="AV372" s="11"/>
    </row>
    <row r="373" spans="12:48" ht="28.5" customHeight="1">
      <c r="L373" s="11"/>
      <c r="P373" s="11"/>
      <c r="T373" s="11"/>
      <c r="X373" s="11"/>
      <c r="AB373" s="11"/>
      <c r="AF373" s="11"/>
      <c r="AJ373" s="11"/>
      <c r="AN373" s="11"/>
      <c r="AR373" s="11"/>
      <c r="AV373" s="11"/>
    </row>
    <row r="374" spans="12:48" ht="28.5" customHeight="1">
      <c r="L374" s="11"/>
      <c r="P374" s="11"/>
      <c r="T374" s="11"/>
      <c r="X374" s="11"/>
      <c r="AB374" s="11"/>
      <c r="AF374" s="11"/>
      <c r="AJ374" s="11"/>
      <c r="AN374" s="11"/>
      <c r="AR374" s="11"/>
      <c r="AV374" s="11"/>
    </row>
    <row r="375" spans="12:48" ht="28.5" customHeight="1">
      <c r="L375" s="11"/>
      <c r="P375" s="11"/>
      <c r="T375" s="11"/>
      <c r="X375" s="11"/>
      <c r="AB375" s="11"/>
      <c r="AF375" s="11"/>
      <c r="AJ375" s="11"/>
      <c r="AN375" s="11"/>
      <c r="AR375" s="11"/>
      <c r="AV375" s="11"/>
    </row>
    <row r="376" spans="12:48" ht="28.5" customHeight="1">
      <c r="L376" s="11"/>
      <c r="P376" s="11"/>
      <c r="T376" s="11"/>
      <c r="X376" s="11"/>
      <c r="AB376" s="11"/>
      <c r="AF376" s="11"/>
      <c r="AJ376" s="11"/>
      <c r="AN376" s="11"/>
      <c r="AR376" s="11"/>
      <c r="AV376" s="11"/>
    </row>
    <row r="377" spans="12:48" ht="28.5" customHeight="1">
      <c r="L377" s="11"/>
      <c r="P377" s="11"/>
      <c r="T377" s="11"/>
      <c r="X377" s="11"/>
      <c r="AB377" s="11"/>
      <c r="AF377" s="11"/>
      <c r="AJ377" s="11"/>
      <c r="AN377" s="11"/>
      <c r="AR377" s="11"/>
      <c r="AV377" s="11"/>
    </row>
    <row r="378" spans="12:48" ht="28.5" customHeight="1">
      <c r="L378" s="11"/>
      <c r="P378" s="11"/>
      <c r="T378" s="11"/>
      <c r="X378" s="11"/>
      <c r="AB378" s="11"/>
      <c r="AF378" s="11"/>
      <c r="AJ378" s="11"/>
      <c r="AN378" s="11"/>
      <c r="AR378" s="11"/>
      <c r="AV378" s="11"/>
    </row>
    <row r="379" spans="12:48" ht="28.5" customHeight="1">
      <c r="L379" s="11"/>
      <c r="P379" s="11"/>
      <c r="T379" s="11"/>
      <c r="X379" s="11"/>
      <c r="AB379" s="11"/>
      <c r="AF379" s="11"/>
      <c r="AJ379" s="11"/>
      <c r="AN379" s="11"/>
      <c r="AR379" s="11"/>
      <c r="AV379" s="11"/>
    </row>
    <row r="380" spans="12:48" ht="28.5" customHeight="1">
      <c r="L380" s="11"/>
      <c r="P380" s="11"/>
      <c r="T380" s="11"/>
      <c r="X380" s="11"/>
      <c r="AB380" s="11"/>
      <c r="AF380" s="11"/>
      <c r="AJ380" s="11"/>
      <c r="AN380" s="11"/>
      <c r="AR380" s="11"/>
      <c r="AV380" s="11"/>
    </row>
    <row r="381" spans="2:48" ht="18.75">
      <c r="B381" s="8" t="s">
        <v>143</v>
      </c>
      <c r="L381" s="11"/>
      <c r="P381" s="11"/>
      <c r="T381" s="11"/>
      <c r="X381" s="11"/>
      <c r="AB381" s="11"/>
      <c r="AF381" s="11"/>
      <c r="AJ381" s="11"/>
      <c r="AN381" s="11"/>
      <c r="AR381" s="11"/>
      <c r="AV381" s="11"/>
    </row>
    <row r="382" spans="2:48" s="5" customFormat="1" ht="18.75">
      <c r="B382" s="64" t="s">
        <v>137</v>
      </c>
      <c r="C382" s="65"/>
      <c r="F382" s="6"/>
      <c r="G382" s="6"/>
      <c r="H382" s="7"/>
      <c r="I382" s="6"/>
      <c r="J382" s="6"/>
      <c r="K382" s="6"/>
      <c r="L382" s="75" t="s">
        <v>144</v>
      </c>
      <c r="M382" s="76"/>
      <c r="N382" s="77"/>
      <c r="O382" s="76"/>
      <c r="P382" s="75" t="s">
        <v>145</v>
      </c>
      <c r="Q382" s="76"/>
      <c r="R382" s="77"/>
      <c r="S382" s="76"/>
      <c r="T382" s="75" t="s">
        <v>146</v>
      </c>
      <c r="U382" s="76"/>
      <c r="V382" s="77"/>
      <c r="W382" s="76"/>
      <c r="X382" s="75" t="s">
        <v>147</v>
      </c>
      <c r="Y382" s="76"/>
      <c r="Z382" s="77"/>
      <c r="AA382" s="76"/>
      <c r="AB382" s="75" t="s">
        <v>148</v>
      </c>
      <c r="AC382" s="76"/>
      <c r="AD382" s="77"/>
      <c r="AE382" s="76"/>
      <c r="AF382" s="75" t="s">
        <v>149</v>
      </c>
      <c r="AG382" s="76"/>
      <c r="AH382" s="77"/>
      <c r="AI382" s="76"/>
      <c r="AJ382" s="75" t="s">
        <v>150</v>
      </c>
      <c r="AK382" s="76"/>
      <c r="AL382" s="77"/>
      <c r="AM382" s="76"/>
      <c r="AN382" s="75" t="s">
        <v>151</v>
      </c>
      <c r="AO382" s="76"/>
      <c r="AP382" s="77"/>
      <c r="AQ382" s="76"/>
      <c r="AR382" s="75" t="s">
        <v>152</v>
      </c>
      <c r="AS382" s="76"/>
      <c r="AT382" s="77"/>
      <c r="AU382" s="76"/>
      <c r="AV382" s="75" t="s">
        <v>153</v>
      </c>
    </row>
    <row r="383" spans="2:48" s="8" customFormat="1" ht="18.75">
      <c r="B383" s="64" t="s">
        <v>138</v>
      </c>
      <c r="C383" s="66" t="s">
        <v>189</v>
      </c>
      <c r="F383" s="6"/>
      <c r="G383" s="6"/>
      <c r="H383" s="9"/>
      <c r="I383" s="6"/>
      <c r="J383" s="6"/>
      <c r="K383" s="6"/>
      <c r="L383" s="75" t="s">
        <v>154</v>
      </c>
      <c r="M383" s="76"/>
      <c r="N383" s="77"/>
      <c r="O383" s="76"/>
      <c r="P383" s="75" t="s">
        <v>155</v>
      </c>
      <c r="Q383" s="76"/>
      <c r="R383" s="77"/>
      <c r="S383" s="76"/>
      <c r="T383" s="75" t="s">
        <v>156</v>
      </c>
      <c r="U383" s="76"/>
      <c r="V383" s="77"/>
      <c r="W383" s="76"/>
      <c r="X383" s="75" t="s">
        <v>157</v>
      </c>
      <c r="Y383" s="76"/>
      <c r="Z383" s="77"/>
      <c r="AA383" s="76"/>
      <c r="AB383" s="75" t="s">
        <v>158</v>
      </c>
      <c r="AC383" s="76"/>
      <c r="AD383" s="77"/>
      <c r="AE383" s="76"/>
      <c r="AF383" s="75" t="s">
        <v>159</v>
      </c>
      <c r="AG383" s="76"/>
      <c r="AH383" s="77"/>
      <c r="AI383" s="76"/>
      <c r="AJ383" s="75" t="s">
        <v>160</v>
      </c>
      <c r="AK383" s="76"/>
      <c r="AL383" s="77"/>
      <c r="AM383" s="76"/>
      <c r="AN383" s="75" t="s">
        <v>161</v>
      </c>
      <c r="AO383" s="76"/>
      <c r="AP383" s="77"/>
      <c r="AQ383" s="76"/>
      <c r="AR383" s="75" t="s">
        <v>162</v>
      </c>
      <c r="AS383" s="76"/>
      <c r="AT383" s="77"/>
      <c r="AU383" s="76"/>
      <c r="AV383" s="75" t="s">
        <v>163</v>
      </c>
    </row>
    <row r="384" spans="2:48" s="5" customFormat="1" ht="18.75">
      <c r="B384" s="64" t="s">
        <v>139</v>
      </c>
      <c r="C384" s="66" t="s">
        <v>164</v>
      </c>
      <c r="F384" s="6"/>
      <c r="G384" s="6"/>
      <c r="H384" s="7"/>
      <c r="I384" s="6"/>
      <c r="J384" s="6"/>
      <c r="K384" s="6"/>
      <c r="L384" s="75" t="s">
        <v>165</v>
      </c>
      <c r="M384" s="76"/>
      <c r="N384" s="77"/>
      <c r="O384" s="76"/>
      <c r="P384" s="75" t="s">
        <v>166</v>
      </c>
      <c r="Q384" s="76"/>
      <c r="R384" s="77"/>
      <c r="S384" s="76"/>
      <c r="T384" s="75" t="s">
        <v>167</v>
      </c>
      <c r="U384" s="76"/>
      <c r="V384" s="77"/>
      <c r="W384" s="76"/>
      <c r="X384" s="75" t="s">
        <v>168</v>
      </c>
      <c r="Y384" s="76"/>
      <c r="Z384" s="77"/>
      <c r="AA384" s="76"/>
      <c r="AB384" s="75" t="s">
        <v>169</v>
      </c>
      <c r="AC384" s="76"/>
      <c r="AD384" s="77"/>
      <c r="AE384" s="76"/>
      <c r="AF384" s="75" t="s">
        <v>170</v>
      </c>
      <c r="AG384" s="76"/>
      <c r="AH384" s="77"/>
      <c r="AI384" s="76"/>
      <c r="AJ384" s="75" t="s">
        <v>171</v>
      </c>
      <c r="AK384" s="76"/>
      <c r="AL384" s="77"/>
      <c r="AM384" s="76"/>
      <c r="AN384" s="75" t="s">
        <v>172</v>
      </c>
      <c r="AO384" s="76"/>
      <c r="AP384" s="77"/>
      <c r="AQ384" s="76"/>
      <c r="AR384" s="75" t="s">
        <v>173</v>
      </c>
      <c r="AS384" s="76"/>
      <c r="AT384" s="77"/>
      <c r="AU384" s="76"/>
      <c r="AV384" s="75" t="s">
        <v>174</v>
      </c>
    </row>
    <row r="385" spans="2:48" s="5" customFormat="1" ht="26.25">
      <c r="B385" s="64" t="s">
        <v>140</v>
      </c>
      <c r="C385" s="66">
        <v>2000</v>
      </c>
      <c r="F385" s="6"/>
      <c r="G385" s="6"/>
      <c r="H385" s="67" t="s">
        <v>176</v>
      </c>
      <c r="I385" s="1"/>
      <c r="J385" s="1"/>
      <c r="K385" s="1"/>
      <c r="L385" s="67" t="s">
        <v>177</v>
      </c>
      <c r="M385" s="1"/>
      <c r="N385" s="1"/>
      <c r="O385" s="1"/>
      <c r="P385" s="67" t="s">
        <v>178</v>
      </c>
      <c r="Q385" s="1"/>
      <c r="R385" s="1"/>
      <c r="S385" s="1"/>
      <c r="T385" s="67" t="s">
        <v>179</v>
      </c>
      <c r="U385" s="1"/>
      <c r="V385" s="1"/>
      <c r="W385" s="1"/>
      <c r="X385" s="67" t="s">
        <v>180</v>
      </c>
      <c r="Y385" s="1"/>
      <c r="Z385" s="1"/>
      <c r="AA385" s="1"/>
      <c r="AB385" s="67" t="s">
        <v>181</v>
      </c>
      <c r="AC385" s="1"/>
      <c r="AD385" s="1"/>
      <c r="AE385" s="1"/>
      <c r="AF385" s="67" t="s">
        <v>182</v>
      </c>
      <c r="AG385" s="1"/>
      <c r="AH385" s="1"/>
      <c r="AI385" s="1"/>
      <c r="AJ385" s="67" t="s">
        <v>183</v>
      </c>
      <c r="AK385" s="1"/>
      <c r="AL385" s="1"/>
      <c r="AM385" s="1"/>
      <c r="AN385" s="67" t="s">
        <v>184</v>
      </c>
      <c r="AO385" s="1"/>
      <c r="AP385" s="1"/>
      <c r="AQ385" s="1"/>
      <c r="AR385" s="67" t="s">
        <v>185</v>
      </c>
      <c r="AS385" s="1"/>
      <c r="AT385" s="1"/>
      <c r="AU385" s="1"/>
      <c r="AV385" s="67" t="s">
        <v>186</v>
      </c>
    </row>
    <row r="387" spans="4:48" ht="12.75">
      <c r="D387" s="12"/>
      <c r="F387" s="13"/>
      <c r="H387" s="14"/>
      <c r="J387" s="13"/>
      <c r="L387" s="14"/>
      <c r="N387" s="13"/>
      <c r="P387" s="14"/>
      <c r="R387" s="13"/>
      <c r="T387" s="14"/>
      <c r="V387" s="13"/>
      <c r="X387" s="14"/>
      <c r="Z387" s="13"/>
      <c r="AB387" s="14"/>
      <c r="AD387" s="13"/>
      <c r="AF387" s="14"/>
      <c r="AH387" s="13"/>
      <c r="AJ387" s="14"/>
      <c r="AL387" s="13"/>
      <c r="AN387" s="14"/>
      <c r="AP387" s="13"/>
      <c r="AR387" s="14"/>
      <c r="AT387" s="13"/>
      <c r="AV387" s="14"/>
    </row>
    <row r="388" spans="4:48" ht="132.75" customHeight="1">
      <c r="D388" s="12"/>
      <c r="E388" s="15"/>
      <c r="H388" s="16" t="s">
        <v>175</v>
      </c>
      <c r="L388" s="16" t="s">
        <v>175</v>
      </c>
      <c r="P388" s="16" t="s">
        <v>175</v>
      </c>
      <c r="T388" s="16" t="s">
        <v>175</v>
      </c>
      <c r="X388" s="16" t="s">
        <v>175</v>
      </c>
      <c r="AB388" s="16" t="s">
        <v>175</v>
      </c>
      <c r="AF388" s="16" t="s">
        <v>175</v>
      </c>
      <c r="AJ388" s="16" t="s">
        <v>175</v>
      </c>
      <c r="AN388" s="16" t="s">
        <v>175</v>
      </c>
      <c r="AR388" s="16" t="s">
        <v>175</v>
      </c>
      <c r="AV388" s="16" t="s">
        <v>175</v>
      </c>
    </row>
    <row r="389" spans="4:48" ht="12.75">
      <c r="D389" s="68" t="s">
        <v>120</v>
      </c>
      <c r="E389" s="68" t="s">
        <v>141</v>
      </c>
      <c r="H389" s="18"/>
      <c r="L389" s="18"/>
      <c r="P389" s="18"/>
      <c r="T389" s="18"/>
      <c r="X389" s="18"/>
      <c r="AB389" s="18"/>
      <c r="AF389" s="18"/>
      <c r="AJ389" s="18"/>
      <c r="AN389" s="18"/>
      <c r="AR389" s="18"/>
      <c r="AV389" s="18"/>
    </row>
    <row r="390" spans="12:48" ht="6.75" customHeight="1">
      <c r="L390" s="11"/>
      <c r="P390" s="11"/>
      <c r="T390" s="11"/>
      <c r="X390" s="11"/>
      <c r="AB390" s="11"/>
      <c r="AF390" s="11"/>
      <c r="AJ390" s="11"/>
      <c r="AN390" s="11"/>
      <c r="AR390" s="11"/>
      <c r="AV390" s="11"/>
    </row>
    <row r="391" spans="4:48" ht="28.5" customHeight="1">
      <c r="D391" s="19" t="s">
        <v>2</v>
      </c>
      <c r="E391" s="20" t="s">
        <v>3</v>
      </c>
      <c r="F391" s="21">
        <v>1</v>
      </c>
      <c r="H391" s="23">
        <f>SUM(F391:G391,L391,P391,T391,X391,AB391,AF391,AJ391,AN391,AR391,AV391)</f>
        <v>47969.17526628851</v>
      </c>
      <c r="J391" s="69">
        <v>1</v>
      </c>
      <c r="L391" s="23">
        <v>1519.1583503202557</v>
      </c>
      <c r="N391" s="69">
        <v>1</v>
      </c>
      <c r="P391" s="23">
        <v>0</v>
      </c>
      <c r="R391" s="69">
        <v>1</v>
      </c>
      <c r="T391" s="23">
        <v>17364.946302326</v>
      </c>
      <c r="V391" s="69">
        <v>1</v>
      </c>
      <c r="X391" s="23">
        <v>705.2818374156025</v>
      </c>
      <c r="Z391" s="69">
        <v>1</v>
      </c>
      <c r="AB391" s="23">
        <v>13391.18060805963</v>
      </c>
      <c r="AD391" s="69">
        <v>1</v>
      </c>
      <c r="AF391" s="23">
        <v>9393.7664842358</v>
      </c>
      <c r="AH391" s="69">
        <v>1</v>
      </c>
      <c r="AJ391" s="23">
        <v>2350.235803094672</v>
      </c>
      <c r="AL391" s="69">
        <v>1</v>
      </c>
      <c r="AN391" s="23">
        <v>2193.755356244521</v>
      </c>
      <c r="AP391" s="69">
        <v>1</v>
      </c>
      <c r="AR391" s="23">
        <v>1049.850524592037</v>
      </c>
      <c r="AT391" s="69">
        <v>1</v>
      </c>
      <c r="AV391" s="23">
        <v>0</v>
      </c>
    </row>
    <row r="392" spans="4:48" ht="28.5" customHeight="1">
      <c r="D392" s="24" t="s">
        <v>4</v>
      </c>
      <c r="E392" s="25" t="s">
        <v>5</v>
      </c>
      <c r="F392" s="26">
        <v>2</v>
      </c>
      <c r="H392" s="27">
        <f aca="true" t="shared" si="4" ref="H392:H449">SUM(F392:G392,L392,P392,T392,X392,AB392,AF392,AJ392,AN392,AR392,AV392)</f>
        <v>4184.214953707506</v>
      </c>
      <c r="J392" s="70">
        <v>2</v>
      </c>
      <c r="L392" s="27">
        <v>461.9634628203766</v>
      </c>
      <c r="N392" s="70">
        <v>1</v>
      </c>
      <c r="P392" s="27">
        <v>0</v>
      </c>
      <c r="R392" s="70">
        <v>1</v>
      </c>
      <c r="T392" s="27">
        <v>607.1345050279732</v>
      </c>
      <c r="V392" s="70">
        <v>1</v>
      </c>
      <c r="X392" s="27">
        <v>108.27954028257122</v>
      </c>
      <c r="Z392" s="70">
        <v>1</v>
      </c>
      <c r="AB392" s="27">
        <v>1947.7294095038076</v>
      </c>
      <c r="AD392" s="70">
        <v>1</v>
      </c>
      <c r="AF392" s="27">
        <v>141.37753396896758</v>
      </c>
      <c r="AH392" s="70">
        <v>1</v>
      </c>
      <c r="AJ392" s="27">
        <v>145.18455002533423</v>
      </c>
      <c r="AL392" s="70">
        <v>1</v>
      </c>
      <c r="AN392" s="27">
        <v>76.48498134518917</v>
      </c>
      <c r="AP392" s="70">
        <v>1</v>
      </c>
      <c r="AR392" s="27">
        <v>694.0609707332865</v>
      </c>
      <c r="AT392" s="70">
        <v>1</v>
      </c>
      <c r="AV392" s="27">
        <v>0</v>
      </c>
    </row>
    <row r="393" spans="4:48" ht="28.5" customHeight="1">
      <c r="D393" s="24" t="s">
        <v>6</v>
      </c>
      <c r="E393" s="25" t="s">
        <v>7</v>
      </c>
      <c r="F393" s="26">
        <v>3</v>
      </c>
      <c r="H393" s="27">
        <f t="shared" si="4"/>
        <v>4006.880388138052</v>
      </c>
      <c r="J393" s="70">
        <v>3</v>
      </c>
      <c r="L393" s="27">
        <v>22.14064205736588</v>
      </c>
      <c r="N393" s="70">
        <v>1</v>
      </c>
      <c r="P393" s="27">
        <v>0</v>
      </c>
      <c r="R393" s="70">
        <v>1</v>
      </c>
      <c r="T393" s="27">
        <v>257.24513842666715</v>
      </c>
      <c r="V393" s="70">
        <v>1</v>
      </c>
      <c r="X393" s="27">
        <v>14.270675115637836</v>
      </c>
      <c r="Z393" s="70">
        <v>1</v>
      </c>
      <c r="AB393" s="27">
        <v>1319.8921898796766</v>
      </c>
      <c r="AD393" s="70">
        <v>1</v>
      </c>
      <c r="AF393" s="27">
        <v>1715.7324801444122</v>
      </c>
      <c r="AH393" s="70">
        <v>1</v>
      </c>
      <c r="AJ393" s="27">
        <v>159.80044432318664</v>
      </c>
      <c r="AL393" s="70">
        <v>1</v>
      </c>
      <c r="AN393" s="27">
        <v>478.14402069696075</v>
      </c>
      <c r="AP393" s="70">
        <v>1</v>
      </c>
      <c r="AR393" s="27">
        <v>36.65479749414476</v>
      </c>
      <c r="AT393" s="70">
        <v>1</v>
      </c>
      <c r="AV393" s="27">
        <v>0</v>
      </c>
    </row>
    <row r="394" spans="4:48" ht="28.5" customHeight="1">
      <c r="D394" s="24" t="s">
        <v>8</v>
      </c>
      <c r="E394" s="25" t="s">
        <v>9</v>
      </c>
      <c r="F394" s="26">
        <v>4</v>
      </c>
      <c r="H394" s="27">
        <f t="shared" si="4"/>
        <v>141.5179032667851</v>
      </c>
      <c r="J394" s="70">
        <v>4</v>
      </c>
      <c r="L394" s="27">
        <v>-6.820531151278608</v>
      </c>
      <c r="N394" s="70">
        <v>1</v>
      </c>
      <c r="P394" s="27">
        <v>0</v>
      </c>
      <c r="R394" s="70">
        <v>1</v>
      </c>
      <c r="T394" s="27">
        <v>152.0084908884851</v>
      </c>
      <c r="V394" s="70">
        <v>1</v>
      </c>
      <c r="X394" s="27">
        <v>-5.327757825945592</v>
      </c>
      <c r="Z394" s="70">
        <v>1</v>
      </c>
      <c r="AB394" s="27">
        <v>19.28771417085418</v>
      </c>
      <c r="AD394" s="70">
        <v>1</v>
      </c>
      <c r="AF394" s="27">
        <v>-3.7103500245866567</v>
      </c>
      <c r="AH394" s="70">
        <v>1</v>
      </c>
      <c r="AJ394" s="27">
        <v>0</v>
      </c>
      <c r="AL394" s="70">
        <v>1</v>
      </c>
      <c r="AN394" s="27">
        <v>-17.06279739477631</v>
      </c>
      <c r="AP394" s="70">
        <v>1</v>
      </c>
      <c r="AR394" s="27">
        <v>-0.8568653959670202</v>
      </c>
      <c r="AT394" s="70">
        <v>1</v>
      </c>
      <c r="AV394" s="27">
        <v>0</v>
      </c>
    </row>
    <row r="395" spans="4:48" ht="28.5" customHeight="1">
      <c r="D395" s="24" t="s">
        <v>10</v>
      </c>
      <c r="E395" s="25" t="s">
        <v>11</v>
      </c>
      <c r="F395" s="26">
        <v>5</v>
      </c>
      <c r="H395" s="27">
        <f t="shared" si="4"/>
        <v>5205.404374918251</v>
      </c>
      <c r="J395" s="70">
        <v>5</v>
      </c>
      <c r="L395" s="27">
        <v>7.834916095873866</v>
      </c>
      <c r="N395" s="70">
        <v>1</v>
      </c>
      <c r="P395" s="27">
        <v>0</v>
      </c>
      <c r="R395" s="70">
        <v>1</v>
      </c>
      <c r="T395" s="27">
        <v>4127.61517566425</v>
      </c>
      <c r="V395" s="70">
        <v>1</v>
      </c>
      <c r="X395" s="27">
        <v>76.3397188451688</v>
      </c>
      <c r="Z395" s="70">
        <v>1</v>
      </c>
      <c r="AB395" s="27">
        <v>-209.30964861911204</v>
      </c>
      <c r="AD395" s="70">
        <v>1</v>
      </c>
      <c r="AF395" s="27">
        <v>852.2448362698955</v>
      </c>
      <c r="AH395" s="70">
        <v>1</v>
      </c>
      <c r="AJ395" s="27">
        <v>290.36910005066846</v>
      </c>
      <c r="AL395" s="70">
        <v>1</v>
      </c>
      <c r="AN395" s="27">
        <v>29.12827840140229</v>
      </c>
      <c r="AP395" s="70">
        <v>1</v>
      </c>
      <c r="AR395" s="27">
        <v>26.181998210103398</v>
      </c>
      <c r="AT395" s="70">
        <v>1</v>
      </c>
      <c r="AV395" s="27">
        <v>0</v>
      </c>
    </row>
    <row r="396" spans="4:48" ht="28.5" customHeight="1">
      <c r="D396" s="24" t="s">
        <v>12</v>
      </c>
      <c r="E396" s="25" t="s">
        <v>13</v>
      </c>
      <c r="F396" s="26">
        <v>6</v>
      </c>
      <c r="H396" s="27">
        <f t="shared" si="4"/>
        <v>5.671428086967514</v>
      </c>
      <c r="J396" s="70">
        <v>6</v>
      </c>
      <c r="L396" s="27">
        <v>0</v>
      </c>
      <c r="N396" s="70">
        <v>1</v>
      </c>
      <c r="P396" s="27">
        <v>0</v>
      </c>
      <c r="R396" s="70">
        <v>1</v>
      </c>
      <c r="T396" s="27">
        <v>0</v>
      </c>
      <c r="V396" s="70">
        <v>1</v>
      </c>
      <c r="X396" s="27">
        <v>3.5740282610008576E-05</v>
      </c>
      <c r="Z396" s="70">
        <v>1</v>
      </c>
      <c r="AB396" s="27">
        <v>0</v>
      </c>
      <c r="AD396" s="70">
        <v>1</v>
      </c>
      <c r="AF396" s="27">
        <v>0</v>
      </c>
      <c r="AH396" s="70">
        <v>1</v>
      </c>
      <c r="AJ396" s="27">
        <v>0</v>
      </c>
      <c r="AL396" s="70">
        <v>1</v>
      </c>
      <c r="AN396" s="27">
        <v>-0.3286076533150961</v>
      </c>
      <c r="AP396" s="70">
        <v>1</v>
      </c>
      <c r="AR396" s="27">
        <v>0</v>
      </c>
      <c r="AT396" s="70">
        <v>1</v>
      </c>
      <c r="AV396" s="27">
        <v>0</v>
      </c>
    </row>
    <row r="397" spans="4:48" ht="28.5" customHeight="1">
      <c r="D397" s="24" t="s">
        <v>14</v>
      </c>
      <c r="E397" s="25" t="s">
        <v>15</v>
      </c>
      <c r="F397" s="26">
        <v>7</v>
      </c>
      <c r="H397" s="27">
        <f t="shared" si="4"/>
        <v>-5.690026494853491</v>
      </c>
      <c r="J397" s="70">
        <v>7</v>
      </c>
      <c r="L397" s="27">
        <v>0</v>
      </c>
      <c r="N397" s="70">
        <v>1</v>
      </c>
      <c r="P397" s="27">
        <v>0</v>
      </c>
      <c r="R397" s="70">
        <v>1</v>
      </c>
      <c r="T397" s="27">
        <v>3.5978341038694706</v>
      </c>
      <c r="V397" s="70">
        <v>1</v>
      </c>
      <c r="X397" s="27">
        <v>0.0073238955760658725</v>
      </c>
      <c r="Z397" s="70">
        <v>1</v>
      </c>
      <c r="AB397" s="27">
        <v>8.335339989256674</v>
      </c>
      <c r="AD397" s="70">
        <v>1</v>
      </c>
      <c r="AF397" s="27">
        <v>-50.279180955665254</v>
      </c>
      <c r="AH397" s="70">
        <v>1</v>
      </c>
      <c r="AJ397" s="27">
        <v>0</v>
      </c>
      <c r="AL397" s="70">
        <v>1</v>
      </c>
      <c r="AN397" s="27">
        <v>-1.866243465053659</v>
      </c>
      <c r="AP397" s="70">
        <v>1</v>
      </c>
      <c r="AR397" s="27">
        <v>27.514899937163207</v>
      </c>
      <c r="AT397" s="70">
        <v>1</v>
      </c>
      <c r="AV397" s="27">
        <v>0</v>
      </c>
    </row>
    <row r="398" spans="4:48" ht="28.5" customHeight="1">
      <c r="D398" s="24" t="s">
        <v>16</v>
      </c>
      <c r="E398" s="25" t="s">
        <v>17</v>
      </c>
      <c r="F398" s="26">
        <v>8</v>
      </c>
      <c r="H398" s="27">
        <f t="shared" si="4"/>
        <v>387.76778965093456</v>
      </c>
      <c r="J398" s="70">
        <v>8</v>
      </c>
      <c r="L398" s="27">
        <v>83.89349924162649</v>
      </c>
      <c r="N398" s="70">
        <v>1</v>
      </c>
      <c r="P398" s="27">
        <v>0</v>
      </c>
      <c r="R398" s="70">
        <v>1</v>
      </c>
      <c r="T398" s="27">
        <v>90.84531112270415</v>
      </c>
      <c r="V398" s="70">
        <v>1</v>
      </c>
      <c r="X398" s="27">
        <v>8.102766466379357</v>
      </c>
      <c r="Z398" s="70">
        <v>1</v>
      </c>
      <c r="AB398" s="27">
        <v>74.8503700942999</v>
      </c>
      <c r="AD398" s="70">
        <v>1</v>
      </c>
      <c r="AF398" s="27">
        <v>-10.04753420312623</v>
      </c>
      <c r="AH398" s="70">
        <v>1</v>
      </c>
      <c r="AJ398" s="27">
        <v>121.79911914877032</v>
      </c>
      <c r="AL398" s="70">
        <v>1</v>
      </c>
      <c r="AN398" s="27">
        <v>10.324257780280579</v>
      </c>
      <c r="AP398" s="70">
        <v>1</v>
      </c>
      <c r="AR398" s="27">
        <v>0</v>
      </c>
      <c r="AT398" s="70">
        <v>1</v>
      </c>
      <c r="AV398" s="27">
        <v>0</v>
      </c>
    </row>
    <row r="399" spans="4:48" ht="28.5" customHeight="1">
      <c r="D399" s="24" t="s">
        <v>18</v>
      </c>
      <c r="E399" s="25" t="s">
        <v>19</v>
      </c>
      <c r="F399" s="26">
        <v>9</v>
      </c>
      <c r="H399" s="27">
        <f t="shared" si="4"/>
        <v>238789.14692673046</v>
      </c>
      <c r="J399" s="70">
        <v>9</v>
      </c>
      <c r="L399" s="27">
        <v>7120.299291862701</v>
      </c>
      <c r="N399" s="70">
        <v>1</v>
      </c>
      <c r="P399" s="27">
        <v>0</v>
      </c>
      <c r="R399" s="70">
        <v>1</v>
      </c>
      <c r="T399" s="27">
        <v>81010.63159977693</v>
      </c>
      <c r="V399" s="70">
        <v>1</v>
      </c>
      <c r="X399" s="27">
        <v>3877.376874622404</v>
      </c>
      <c r="Z399" s="70">
        <v>1</v>
      </c>
      <c r="AB399" s="27">
        <v>67165.32911803477</v>
      </c>
      <c r="AD399" s="70">
        <v>1</v>
      </c>
      <c r="AF399" s="27">
        <v>51045.803557934036</v>
      </c>
      <c r="AH399" s="70">
        <v>1</v>
      </c>
      <c r="AJ399" s="27">
        <v>11859.336633277466</v>
      </c>
      <c r="AL399" s="70">
        <v>1</v>
      </c>
      <c r="AN399" s="27">
        <v>9443.339118316597</v>
      </c>
      <c r="AP399" s="70">
        <v>1</v>
      </c>
      <c r="AR399" s="27">
        <v>7258.030732905536</v>
      </c>
      <c r="AT399" s="70">
        <v>1</v>
      </c>
      <c r="AV399" s="27">
        <v>0</v>
      </c>
    </row>
    <row r="400" spans="4:48" ht="28.5" customHeight="1">
      <c r="D400" s="24" t="s">
        <v>20</v>
      </c>
      <c r="E400" s="25" t="s">
        <v>21</v>
      </c>
      <c r="F400" s="26">
        <v>10</v>
      </c>
      <c r="H400" s="27">
        <f t="shared" si="4"/>
        <v>9365.76264964177</v>
      </c>
      <c r="J400" s="70">
        <v>10</v>
      </c>
      <c r="L400" s="27">
        <v>270.1268464221194</v>
      </c>
      <c r="N400" s="70">
        <v>1</v>
      </c>
      <c r="P400" s="27">
        <v>0</v>
      </c>
      <c r="R400" s="70">
        <v>1</v>
      </c>
      <c r="T400" s="27">
        <v>3596.9346453435032</v>
      </c>
      <c r="V400" s="70">
        <v>1</v>
      </c>
      <c r="X400" s="27">
        <v>164.4213777456695</v>
      </c>
      <c r="Z400" s="70">
        <v>1</v>
      </c>
      <c r="AB400" s="27">
        <v>1999.107019917783</v>
      </c>
      <c r="AD400" s="70">
        <v>1</v>
      </c>
      <c r="AF400" s="27">
        <v>2292.2108194062166</v>
      </c>
      <c r="AH400" s="70">
        <v>1</v>
      </c>
      <c r="AJ400" s="27">
        <v>746.3850021436645</v>
      </c>
      <c r="AL400" s="70">
        <v>1</v>
      </c>
      <c r="AN400" s="27">
        <v>286.57693866281494</v>
      </c>
      <c r="AP400" s="70">
        <v>1</v>
      </c>
      <c r="AR400" s="27">
        <v>0</v>
      </c>
      <c r="AT400" s="70">
        <v>1</v>
      </c>
      <c r="AV400" s="27">
        <v>0</v>
      </c>
    </row>
    <row r="401" spans="4:48" ht="28.5" customHeight="1">
      <c r="D401" s="24" t="s">
        <v>22</v>
      </c>
      <c r="E401" s="25" t="s">
        <v>23</v>
      </c>
      <c r="F401" s="26">
        <v>11</v>
      </c>
      <c r="H401" s="27">
        <f t="shared" si="4"/>
        <v>26559.32590666874</v>
      </c>
      <c r="J401" s="70">
        <v>11</v>
      </c>
      <c r="L401" s="27">
        <v>1121.7687009110143</v>
      </c>
      <c r="N401" s="70">
        <v>1</v>
      </c>
      <c r="P401" s="27">
        <v>0</v>
      </c>
      <c r="R401" s="70">
        <v>1</v>
      </c>
      <c r="T401" s="27">
        <v>8064.545143823419</v>
      </c>
      <c r="V401" s="70">
        <v>1</v>
      </c>
      <c r="X401" s="27">
        <v>451.34271576843014</v>
      </c>
      <c r="Z401" s="70">
        <v>1</v>
      </c>
      <c r="AB401" s="27">
        <v>4626.833757193745</v>
      </c>
      <c r="AD401" s="70">
        <v>1</v>
      </c>
      <c r="AF401" s="27">
        <v>9059.215525994803</v>
      </c>
      <c r="AH401" s="70">
        <v>1</v>
      </c>
      <c r="AJ401" s="27">
        <v>1812.3708929337022</v>
      </c>
      <c r="AL401" s="70">
        <v>1</v>
      </c>
      <c r="AN401" s="27">
        <v>808.6351022179646</v>
      </c>
      <c r="AP401" s="70">
        <v>1</v>
      </c>
      <c r="AR401" s="27">
        <v>603.6140678256565</v>
      </c>
      <c r="AT401" s="70">
        <v>1</v>
      </c>
      <c r="AV401" s="27">
        <v>0</v>
      </c>
    </row>
    <row r="402" spans="4:48" ht="28.5" customHeight="1">
      <c r="D402" s="24" t="s">
        <v>24</v>
      </c>
      <c r="E402" s="25" t="s">
        <v>25</v>
      </c>
      <c r="F402" s="26">
        <v>12</v>
      </c>
      <c r="H402" s="27">
        <f t="shared" si="4"/>
        <v>62010.766541711426</v>
      </c>
      <c r="J402" s="70">
        <v>12</v>
      </c>
      <c r="L402" s="27">
        <v>2208.4628686806236</v>
      </c>
      <c r="N402" s="70">
        <v>1</v>
      </c>
      <c r="P402" s="27">
        <v>0</v>
      </c>
      <c r="R402" s="70">
        <v>1</v>
      </c>
      <c r="T402" s="27">
        <v>17987.371602295418</v>
      </c>
      <c r="V402" s="70">
        <v>1</v>
      </c>
      <c r="X402" s="27">
        <v>814.3558101273777</v>
      </c>
      <c r="Z402" s="70">
        <v>1</v>
      </c>
      <c r="AB402" s="27">
        <v>12738.265276589178</v>
      </c>
      <c r="AD402" s="70">
        <v>1</v>
      </c>
      <c r="AF402" s="27">
        <v>22352.453450327503</v>
      </c>
      <c r="AH402" s="70">
        <v>1</v>
      </c>
      <c r="AJ402" s="27">
        <v>2612.3475075028255</v>
      </c>
      <c r="AL402" s="70">
        <v>1</v>
      </c>
      <c r="AN402" s="27">
        <v>2045.5305909580022</v>
      </c>
      <c r="AP402" s="70">
        <v>1</v>
      </c>
      <c r="AR402" s="27">
        <v>1239.9794352304968</v>
      </c>
      <c r="AT402" s="70">
        <v>1</v>
      </c>
      <c r="AV402" s="27">
        <v>0</v>
      </c>
    </row>
    <row r="403" spans="4:48" ht="28.5" customHeight="1">
      <c r="D403" s="24" t="s">
        <v>26</v>
      </c>
      <c r="E403" s="25" t="s">
        <v>27</v>
      </c>
      <c r="F403" s="26">
        <v>13</v>
      </c>
      <c r="H403" s="27">
        <f t="shared" si="4"/>
        <v>20573.16983651071</v>
      </c>
      <c r="J403" s="70">
        <v>13</v>
      </c>
      <c r="L403" s="27">
        <v>690.5671860961637</v>
      </c>
      <c r="N403" s="70">
        <v>1</v>
      </c>
      <c r="P403" s="27">
        <v>0</v>
      </c>
      <c r="R403" s="70">
        <v>1</v>
      </c>
      <c r="T403" s="27">
        <v>5471.406213459498</v>
      </c>
      <c r="V403" s="70">
        <v>1</v>
      </c>
      <c r="X403" s="27">
        <v>306.3688464837743</v>
      </c>
      <c r="Z403" s="70">
        <v>1</v>
      </c>
      <c r="AB403" s="27">
        <v>4376.756128004111</v>
      </c>
      <c r="AD403" s="70">
        <v>1</v>
      </c>
      <c r="AF403" s="27">
        <v>7598.383879668005</v>
      </c>
      <c r="AH403" s="70">
        <v>1</v>
      </c>
      <c r="AJ403" s="27">
        <v>1083.5249639474607</v>
      </c>
      <c r="AL403" s="70">
        <v>1</v>
      </c>
      <c r="AN403" s="27">
        <v>622.7240941834951</v>
      </c>
      <c r="AP403" s="70">
        <v>1</v>
      </c>
      <c r="AR403" s="27">
        <v>410.4385246682027</v>
      </c>
      <c r="AT403" s="70">
        <v>1</v>
      </c>
      <c r="AV403" s="27">
        <v>0</v>
      </c>
    </row>
    <row r="404" spans="4:48" ht="28.5" customHeight="1">
      <c r="D404" s="24" t="s">
        <v>28</v>
      </c>
      <c r="E404" s="25" t="s">
        <v>29</v>
      </c>
      <c r="F404" s="26">
        <v>14</v>
      </c>
      <c r="H404" s="27">
        <f t="shared" si="4"/>
        <v>8527.235598824947</v>
      </c>
      <c r="J404" s="70">
        <v>14</v>
      </c>
      <c r="L404" s="27">
        <v>631.5154911072252</v>
      </c>
      <c r="N404" s="70">
        <v>1</v>
      </c>
      <c r="P404" s="27">
        <v>0</v>
      </c>
      <c r="R404" s="70">
        <v>1</v>
      </c>
      <c r="T404" s="27">
        <v>4310.205256435625</v>
      </c>
      <c r="V404" s="70">
        <v>1</v>
      </c>
      <c r="X404" s="27">
        <v>187.75247007524052</v>
      </c>
      <c r="Z404" s="70">
        <v>1</v>
      </c>
      <c r="AB404" s="27">
        <v>1007.6317855754595</v>
      </c>
      <c r="AD404" s="70">
        <v>1</v>
      </c>
      <c r="AF404" s="27">
        <v>1492.563334589275</v>
      </c>
      <c r="AH404" s="70">
        <v>1</v>
      </c>
      <c r="AJ404" s="27">
        <v>648.9457068246481</v>
      </c>
      <c r="AL404" s="70">
        <v>1</v>
      </c>
      <c r="AN404" s="27">
        <v>99.04640712224915</v>
      </c>
      <c r="AP404" s="70">
        <v>1</v>
      </c>
      <c r="AR404" s="27">
        <v>135.57514709522633</v>
      </c>
      <c r="AT404" s="70">
        <v>1</v>
      </c>
      <c r="AV404" s="27">
        <v>0</v>
      </c>
    </row>
    <row r="405" spans="4:48" ht="28.5" customHeight="1">
      <c r="D405" s="24" t="s">
        <v>30</v>
      </c>
      <c r="E405" s="25" t="s">
        <v>31</v>
      </c>
      <c r="F405" s="26">
        <v>15</v>
      </c>
      <c r="H405" s="27">
        <f t="shared" si="4"/>
        <v>9485.504179578573</v>
      </c>
      <c r="J405" s="70">
        <v>15</v>
      </c>
      <c r="L405" s="27">
        <v>286.39081836713007</v>
      </c>
      <c r="N405" s="70">
        <v>1</v>
      </c>
      <c r="P405" s="27">
        <v>0</v>
      </c>
      <c r="R405" s="70">
        <v>1</v>
      </c>
      <c r="T405" s="27">
        <v>2907.9494144524997</v>
      </c>
      <c r="V405" s="70">
        <v>1</v>
      </c>
      <c r="X405" s="27">
        <v>99.28737168746761</v>
      </c>
      <c r="Z405" s="70">
        <v>1</v>
      </c>
      <c r="AB405" s="27">
        <v>2509.3637353501254</v>
      </c>
      <c r="AD405" s="70">
        <v>1</v>
      </c>
      <c r="AF405" s="27">
        <v>2821.8350799438867</v>
      </c>
      <c r="AH405" s="70">
        <v>1</v>
      </c>
      <c r="AJ405" s="27">
        <v>455.04150913980584</v>
      </c>
      <c r="AL405" s="70">
        <v>1</v>
      </c>
      <c r="AN405" s="27">
        <v>81.59346449221881</v>
      </c>
      <c r="AP405" s="70">
        <v>1</v>
      </c>
      <c r="AR405" s="27">
        <v>309.04278614543864</v>
      </c>
      <c r="AT405" s="70">
        <v>1</v>
      </c>
      <c r="AV405" s="27">
        <v>0</v>
      </c>
    </row>
    <row r="406" spans="4:48" ht="28.5" customHeight="1">
      <c r="D406" s="24" t="s">
        <v>32</v>
      </c>
      <c r="E406" s="25" t="s">
        <v>33</v>
      </c>
      <c r="F406" s="26">
        <v>16</v>
      </c>
      <c r="H406" s="27">
        <f t="shared" si="4"/>
        <v>39660.58240600411</v>
      </c>
      <c r="J406" s="70">
        <v>16</v>
      </c>
      <c r="L406" s="27">
        <v>1091.5429278047743</v>
      </c>
      <c r="N406" s="70">
        <v>1</v>
      </c>
      <c r="P406" s="27">
        <v>0</v>
      </c>
      <c r="R406" s="70">
        <v>1</v>
      </c>
      <c r="T406" s="27">
        <v>17762.506970803573</v>
      </c>
      <c r="V406" s="70">
        <v>1</v>
      </c>
      <c r="X406" s="27">
        <v>866.0057938396674</v>
      </c>
      <c r="Z406" s="70">
        <v>1</v>
      </c>
      <c r="AB406" s="27">
        <v>7287.351723641001</v>
      </c>
      <c r="AD406" s="70">
        <v>1</v>
      </c>
      <c r="AF406" s="27">
        <v>7666.670924096413</v>
      </c>
      <c r="AH406" s="70">
        <v>1</v>
      </c>
      <c r="AJ406" s="27">
        <v>3321.7055774252644</v>
      </c>
      <c r="AL406" s="70">
        <v>1</v>
      </c>
      <c r="AN406" s="27">
        <v>580.8585832198594</v>
      </c>
      <c r="AP406" s="70">
        <v>1</v>
      </c>
      <c r="AR406" s="27">
        <v>1067.939905173563</v>
      </c>
      <c r="AT406" s="70">
        <v>1</v>
      </c>
      <c r="AV406" s="27">
        <v>0</v>
      </c>
    </row>
    <row r="407" spans="4:48" ht="28.5" customHeight="1">
      <c r="D407" s="24" t="s">
        <v>34</v>
      </c>
      <c r="E407" s="25" t="s">
        <v>35</v>
      </c>
      <c r="F407" s="26">
        <v>17</v>
      </c>
      <c r="H407" s="27">
        <f t="shared" si="4"/>
        <v>49869.16002557379</v>
      </c>
      <c r="J407" s="70">
        <v>17</v>
      </c>
      <c r="L407" s="27">
        <v>1279.030247992967</v>
      </c>
      <c r="N407" s="70">
        <v>1</v>
      </c>
      <c r="P407" s="27">
        <v>0</v>
      </c>
      <c r="R407" s="70">
        <v>1</v>
      </c>
      <c r="T407" s="27">
        <v>14629.692924859237</v>
      </c>
      <c r="V407" s="70">
        <v>1</v>
      </c>
      <c r="X407" s="27">
        <v>852.6732807055233</v>
      </c>
      <c r="Z407" s="70">
        <v>1</v>
      </c>
      <c r="AB407" s="27">
        <v>12857.195147496872</v>
      </c>
      <c r="AD407" s="70">
        <v>1</v>
      </c>
      <c r="AF407" s="27">
        <v>16270.196714541464</v>
      </c>
      <c r="AH407" s="70">
        <v>1</v>
      </c>
      <c r="AJ407" s="27">
        <v>2145.6132829247376</v>
      </c>
      <c r="AL407" s="70">
        <v>1</v>
      </c>
      <c r="AN407" s="27">
        <v>686.5056898440887</v>
      </c>
      <c r="AP407" s="70">
        <v>1</v>
      </c>
      <c r="AR407" s="27">
        <v>1131.252737208904</v>
      </c>
      <c r="AT407" s="70">
        <v>1</v>
      </c>
      <c r="AV407" s="27">
        <v>0</v>
      </c>
    </row>
    <row r="408" spans="4:48" ht="28.5" customHeight="1">
      <c r="D408" s="24" t="s">
        <v>36</v>
      </c>
      <c r="E408" s="25" t="s">
        <v>37</v>
      </c>
      <c r="F408" s="26">
        <v>18</v>
      </c>
      <c r="H408" s="27">
        <f t="shared" si="4"/>
        <v>69077.34674672913</v>
      </c>
      <c r="J408" s="70">
        <v>18</v>
      </c>
      <c r="L408" s="27">
        <v>1793.969723024606</v>
      </c>
      <c r="N408" s="70">
        <v>1</v>
      </c>
      <c r="P408" s="27">
        <v>0</v>
      </c>
      <c r="R408" s="70">
        <v>1</v>
      </c>
      <c r="T408" s="27">
        <v>18390.3290219288</v>
      </c>
      <c r="V408" s="70">
        <v>1</v>
      </c>
      <c r="X408" s="27">
        <v>821.138766532448</v>
      </c>
      <c r="Z408" s="70">
        <v>1</v>
      </c>
      <c r="AB408" s="27">
        <v>24286.485224772252</v>
      </c>
      <c r="AD408" s="70">
        <v>1</v>
      </c>
      <c r="AF408" s="27">
        <v>16598.71915226059</v>
      </c>
      <c r="AH408" s="70">
        <v>1</v>
      </c>
      <c r="AJ408" s="27">
        <v>3358.73250964649</v>
      </c>
      <c r="AL408" s="70">
        <v>1</v>
      </c>
      <c r="AN408" s="27">
        <v>1923.345161177016</v>
      </c>
      <c r="AP408" s="70">
        <v>1</v>
      </c>
      <c r="AR408" s="27">
        <v>1886.6271873869414</v>
      </c>
      <c r="AT408" s="70">
        <v>1</v>
      </c>
      <c r="AV408" s="27">
        <v>0</v>
      </c>
    </row>
    <row r="409" spans="4:48" ht="28.5" customHeight="1">
      <c r="D409" s="24" t="s">
        <v>38</v>
      </c>
      <c r="E409" s="25" t="s">
        <v>39</v>
      </c>
      <c r="F409" s="26">
        <v>19</v>
      </c>
      <c r="H409" s="27">
        <f t="shared" si="4"/>
        <v>13020.977263067227</v>
      </c>
      <c r="J409" s="70">
        <v>19</v>
      </c>
      <c r="L409" s="27">
        <v>538.7726908251296</v>
      </c>
      <c r="N409" s="70">
        <v>1</v>
      </c>
      <c r="P409" s="27">
        <v>0</v>
      </c>
      <c r="R409" s="70">
        <v>1</v>
      </c>
      <c r="T409" s="27">
        <v>4717.659968698843</v>
      </c>
      <c r="V409" s="70">
        <v>1</v>
      </c>
      <c r="X409" s="27">
        <v>171.5209275412815</v>
      </c>
      <c r="Z409" s="70">
        <v>1</v>
      </c>
      <c r="AB409" s="27">
        <v>3222.1104791106786</v>
      </c>
      <c r="AD409" s="70">
        <v>1</v>
      </c>
      <c r="AF409" s="27">
        <v>2785.297817854383</v>
      </c>
      <c r="AH409" s="70">
        <v>1</v>
      </c>
      <c r="AJ409" s="27">
        <v>644.0737420586973</v>
      </c>
      <c r="AL409" s="70">
        <v>1</v>
      </c>
      <c r="AN409" s="27">
        <v>657.4846078257475</v>
      </c>
      <c r="AP409" s="70">
        <v>1</v>
      </c>
      <c r="AR409" s="27">
        <v>265.0570291524649</v>
      </c>
      <c r="AT409" s="70">
        <v>1</v>
      </c>
      <c r="AV409" s="27">
        <v>0</v>
      </c>
    </row>
    <row r="410" spans="4:48" ht="28.5" customHeight="1">
      <c r="D410" s="24" t="s">
        <v>40</v>
      </c>
      <c r="E410" s="25" t="s">
        <v>41</v>
      </c>
      <c r="F410" s="26">
        <v>20</v>
      </c>
      <c r="H410" s="27">
        <f t="shared" si="4"/>
        <v>9431.820497243589</v>
      </c>
      <c r="J410" s="70">
        <v>20</v>
      </c>
      <c r="L410" s="27">
        <v>814.8428669416777</v>
      </c>
      <c r="N410" s="70">
        <v>1</v>
      </c>
      <c r="P410" s="27">
        <v>0</v>
      </c>
      <c r="R410" s="70">
        <v>1</v>
      </c>
      <c r="T410" s="27">
        <v>3702.171292881685</v>
      </c>
      <c r="V410" s="70">
        <v>1</v>
      </c>
      <c r="X410" s="27">
        <v>124.60780038682213</v>
      </c>
      <c r="Z410" s="70">
        <v>1</v>
      </c>
      <c r="AB410" s="27">
        <v>1927.8567355789696</v>
      </c>
      <c r="AD410" s="70">
        <v>1</v>
      </c>
      <c r="AF410" s="27">
        <v>2038.8543682293562</v>
      </c>
      <c r="AH410" s="70">
        <v>1</v>
      </c>
      <c r="AJ410" s="27">
        <v>456.01590209299604</v>
      </c>
      <c r="AL410" s="70">
        <v>1</v>
      </c>
      <c r="AN410" s="27">
        <v>175.62241560758252</v>
      </c>
      <c r="AP410" s="70">
        <v>1</v>
      </c>
      <c r="AR410" s="27">
        <v>171.84911552449685</v>
      </c>
      <c r="AT410" s="70">
        <v>1</v>
      </c>
      <c r="AV410" s="27">
        <v>0</v>
      </c>
    </row>
    <row r="411" spans="4:48" ht="28.5" customHeight="1">
      <c r="D411" s="24" t="s">
        <v>42</v>
      </c>
      <c r="E411" s="25" t="s">
        <v>43</v>
      </c>
      <c r="F411" s="26">
        <v>21</v>
      </c>
      <c r="H411" s="27">
        <f t="shared" si="4"/>
        <v>4530.718389740838</v>
      </c>
      <c r="J411" s="70">
        <v>21</v>
      </c>
      <c r="L411" s="27">
        <v>111.24807991421203</v>
      </c>
      <c r="N411" s="70">
        <v>1</v>
      </c>
      <c r="P411" s="27">
        <v>0</v>
      </c>
      <c r="R411" s="70">
        <v>1</v>
      </c>
      <c r="T411" s="27">
        <v>1008.2930076094192</v>
      </c>
      <c r="V411" s="70">
        <v>1</v>
      </c>
      <c r="X411" s="27">
        <v>47.02165695213486</v>
      </c>
      <c r="Z411" s="70">
        <v>1</v>
      </c>
      <c r="AB411" s="27">
        <v>898.6269657148011</v>
      </c>
      <c r="AD411" s="70">
        <v>1</v>
      </c>
      <c r="AF411" s="27">
        <v>2042.093207909453</v>
      </c>
      <c r="AH411" s="70">
        <v>1</v>
      </c>
      <c r="AJ411" s="27">
        <v>252.3677748762521</v>
      </c>
      <c r="AL411" s="70">
        <v>1</v>
      </c>
      <c r="AN411" s="27">
        <v>38.770402555071676</v>
      </c>
      <c r="AP411" s="70">
        <v>1</v>
      </c>
      <c r="AR411" s="27">
        <v>111.29729420949408</v>
      </c>
      <c r="AT411" s="70">
        <v>1</v>
      </c>
      <c r="AV411" s="27">
        <v>0</v>
      </c>
    </row>
    <row r="412" spans="4:48" ht="28.5" customHeight="1">
      <c r="D412" s="24" t="s">
        <v>44</v>
      </c>
      <c r="E412" s="25" t="s">
        <v>45</v>
      </c>
      <c r="F412" s="26">
        <v>22</v>
      </c>
      <c r="H412" s="27">
        <f t="shared" si="4"/>
        <v>42075.6472646989</v>
      </c>
      <c r="J412" s="70">
        <v>22</v>
      </c>
      <c r="L412" s="27">
        <v>1939.3581358502956</v>
      </c>
      <c r="N412" s="70">
        <v>1</v>
      </c>
      <c r="P412" s="27">
        <v>0</v>
      </c>
      <c r="R412" s="70">
        <v>1</v>
      </c>
      <c r="T412" s="27">
        <v>16006.763928115275</v>
      </c>
      <c r="V412" s="70">
        <v>1</v>
      </c>
      <c r="X412" s="27">
        <v>685.6498339301152</v>
      </c>
      <c r="Z412" s="70">
        <v>1</v>
      </c>
      <c r="AB412" s="27">
        <v>11588.825903910461</v>
      </c>
      <c r="AD412" s="70">
        <v>1</v>
      </c>
      <c r="AF412" s="27">
        <v>7777.910112885751</v>
      </c>
      <c r="AH412" s="70">
        <v>1</v>
      </c>
      <c r="AJ412" s="27">
        <v>2290.797832950072</v>
      </c>
      <c r="AL412" s="70">
        <v>1</v>
      </c>
      <c r="AN412" s="27">
        <v>381.17035343373016</v>
      </c>
      <c r="AP412" s="70">
        <v>1</v>
      </c>
      <c r="AR412" s="27">
        <v>1383.1711636232078</v>
      </c>
      <c r="AT412" s="70">
        <v>1</v>
      </c>
      <c r="AV412" s="27">
        <v>0</v>
      </c>
    </row>
    <row r="413" spans="4:48" ht="28.5" customHeight="1">
      <c r="D413" s="24" t="s">
        <v>46</v>
      </c>
      <c r="E413" s="25" t="s">
        <v>47</v>
      </c>
      <c r="F413" s="26">
        <v>23</v>
      </c>
      <c r="H413" s="27">
        <f t="shared" si="4"/>
        <v>143218.19067013933</v>
      </c>
      <c r="J413" s="70">
        <v>23</v>
      </c>
      <c r="L413" s="27">
        <v>5110.843292017274</v>
      </c>
      <c r="N413" s="70">
        <v>1</v>
      </c>
      <c r="P413" s="27">
        <v>0</v>
      </c>
      <c r="R413" s="70">
        <v>1</v>
      </c>
      <c r="T413" s="27">
        <v>55174.58489989027</v>
      </c>
      <c r="V413" s="70">
        <v>1</v>
      </c>
      <c r="X413" s="27">
        <v>2658.5119296231233</v>
      </c>
      <c r="Z413" s="70">
        <v>1</v>
      </c>
      <c r="AB413" s="27">
        <v>25367.119849599174</v>
      </c>
      <c r="AD413" s="70">
        <v>1</v>
      </c>
      <c r="AF413" s="27">
        <v>41017.58318485547</v>
      </c>
      <c r="AH413" s="70">
        <v>1</v>
      </c>
      <c r="AJ413" s="27">
        <v>5315.313559652337</v>
      </c>
      <c r="AL413" s="70">
        <v>1</v>
      </c>
      <c r="AN413" s="27">
        <v>3885.41145892885</v>
      </c>
      <c r="AP413" s="70">
        <v>1</v>
      </c>
      <c r="AR413" s="27">
        <v>4665.822495572862</v>
      </c>
      <c r="AT413" s="70">
        <v>1</v>
      </c>
      <c r="AV413" s="27">
        <v>0</v>
      </c>
    </row>
    <row r="414" spans="4:48" ht="28.5" customHeight="1">
      <c r="D414" s="24" t="s">
        <v>48</v>
      </c>
      <c r="E414" s="25" t="s">
        <v>49</v>
      </c>
      <c r="F414" s="26">
        <v>24</v>
      </c>
      <c r="H414" s="27">
        <f t="shared" si="4"/>
        <v>48117.58876610772</v>
      </c>
      <c r="J414" s="70">
        <v>24</v>
      </c>
      <c r="L414" s="27">
        <v>1447.0858169663124</v>
      </c>
      <c r="N414" s="70">
        <v>1</v>
      </c>
      <c r="P414" s="27">
        <v>0</v>
      </c>
      <c r="R414" s="70">
        <v>1</v>
      </c>
      <c r="T414" s="27">
        <v>19372.537732285164</v>
      </c>
      <c r="V414" s="70">
        <v>1</v>
      </c>
      <c r="X414" s="27">
        <v>1183.5967531488338</v>
      </c>
      <c r="Z414" s="70">
        <v>1</v>
      </c>
      <c r="AB414" s="27">
        <v>9994.686045357028</v>
      </c>
      <c r="AD414" s="70">
        <v>1</v>
      </c>
      <c r="AF414" s="27">
        <v>8484.224094072168</v>
      </c>
      <c r="AH414" s="70">
        <v>1</v>
      </c>
      <c r="AJ414" s="27">
        <v>3651.050395603539</v>
      </c>
      <c r="AL414" s="70">
        <v>1</v>
      </c>
      <c r="AN414" s="27">
        <v>1349.5390671631662</v>
      </c>
      <c r="AP414" s="70">
        <v>1</v>
      </c>
      <c r="AR414" s="27">
        <v>2610.8688615115107</v>
      </c>
      <c r="AT414" s="70">
        <v>1</v>
      </c>
      <c r="AV414" s="27">
        <v>0</v>
      </c>
    </row>
    <row r="415" spans="4:48" ht="28.5" customHeight="1">
      <c r="D415" s="24" t="s">
        <v>50</v>
      </c>
      <c r="E415" s="25" t="s">
        <v>51</v>
      </c>
      <c r="F415" s="26">
        <v>25</v>
      </c>
      <c r="H415" s="27">
        <f t="shared" si="4"/>
        <v>33238.42627839046</v>
      </c>
      <c r="J415" s="70">
        <v>25</v>
      </c>
      <c r="L415" s="27">
        <v>1210.3515568393698</v>
      </c>
      <c r="N415" s="70">
        <v>1</v>
      </c>
      <c r="P415" s="27">
        <v>0</v>
      </c>
      <c r="R415" s="70">
        <v>1</v>
      </c>
      <c r="T415" s="27">
        <v>11258.52236953354</v>
      </c>
      <c r="V415" s="70">
        <v>1</v>
      </c>
      <c r="X415" s="27">
        <v>750.2623811803752</v>
      </c>
      <c r="Z415" s="70">
        <v>1</v>
      </c>
      <c r="AB415" s="27">
        <v>6530.687083224177</v>
      </c>
      <c r="AD415" s="70">
        <v>1</v>
      </c>
      <c r="AF415" s="27">
        <v>9545.855711448441</v>
      </c>
      <c r="AH415" s="70">
        <v>1</v>
      </c>
      <c r="AJ415" s="27">
        <v>302.0618154889504</v>
      </c>
      <c r="AL415" s="70">
        <v>1</v>
      </c>
      <c r="AN415" s="27">
        <v>277.62339978675135</v>
      </c>
      <c r="AP415" s="70">
        <v>1</v>
      </c>
      <c r="AR415" s="27">
        <v>3338.0619608888555</v>
      </c>
      <c r="AT415" s="70">
        <v>1</v>
      </c>
      <c r="AV415" s="27">
        <v>0</v>
      </c>
    </row>
    <row r="416" spans="4:48" ht="28.5" customHeight="1">
      <c r="D416" s="24" t="s">
        <v>52</v>
      </c>
      <c r="E416" s="25" t="s">
        <v>53</v>
      </c>
      <c r="F416" s="26">
        <v>26</v>
      </c>
      <c r="H416" s="27">
        <f t="shared" si="4"/>
        <v>51762.99726817234</v>
      </c>
      <c r="J416" s="70">
        <v>26</v>
      </c>
      <c r="L416" s="27">
        <v>2076.794736791259</v>
      </c>
      <c r="N416" s="70">
        <v>1</v>
      </c>
      <c r="P416" s="27">
        <v>0</v>
      </c>
      <c r="R416" s="70">
        <v>1</v>
      </c>
      <c r="T416" s="27">
        <v>17418.913813884043</v>
      </c>
      <c r="V416" s="70">
        <v>1</v>
      </c>
      <c r="X416" s="27">
        <v>698.718492413372</v>
      </c>
      <c r="Z416" s="70">
        <v>1</v>
      </c>
      <c r="AB416" s="27">
        <v>12241.068140354533</v>
      </c>
      <c r="AD416" s="70">
        <v>1</v>
      </c>
      <c r="AF416" s="27">
        <v>14243.056664261221</v>
      </c>
      <c r="AH416" s="70">
        <v>1</v>
      </c>
      <c r="AJ416" s="27">
        <v>3489.3011653739723</v>
      </c>
      <c r="AL416" s="70">
        <v>1</v>
      </c>
      <c r="AN416" s="27">
        <v>1569.1442550939416</v>
      </c>
      <c r="AP416" s="70">
        <v>1</v>
      </c>
      <c r="AR416" s="27">
        <v>0</v>
      </c>
      <c r="AT416" s="70">
        <v>1</v>
      </c>
      <c r="AV416" s="27">
        <v>0</v>
      </c>
    </row>
    <row r="417" spans="4:48" ht="28.5" customHeight="1">
      <c r="D417" s="24" t="s">
        <v>54</v>
      </c>
      <c r="E417" s="25" t="s">
        <v>55</v>
      </c>
      <c r="F417" s="26">
        <v>27</v>
      </c>
      <c r="H417" s="27">
        <f t="shared" si="4"/>
        <v>41875.55136092926</v>
      </c>
      <c r="J417" s="70">
        <v>27</v>
      </c>
      <c r="L417" s="27">
        <v>1213.0797692998813</v>
      </c>
      <c r="N417" s="70">
        <v>1</v>
      </c>
      <c r="P417" s="27">
        <v>0</v>
      </c>
      <c r="R417" s="70">
        <v>1</v>
      </c>
      <c r="T417" s="27">
        <v>19703.538469841154</v>
      </c>
      <c r="V417" s="70">
        <v>1</v>
      </c>
      <c r="X417" s="27">
        <v>584.231185104832</v>
      </c>
      <c r="Z417" s="70">
        <v>1</v>
      </c>
      <c r="AB417" s="27">
        <v>7312.101220062048</v>
      </c>
      <c r="AD417" s="70">
        <v>1</v>
      </c>
      <c r="AF417" s="27">
        <v>8549.301036471272</v>
      </c>
      <c r="AH417" s="70">
        <v>1</v>
      </c>
      <c r="AJ417" s="27">
        <v>2271.309973886269</v>
      </c>
      <c r="AL417" s="70">
        <v>1</v>
      </c>
      <c r="AN417" s="27">
        <v>697.3858827400009</v>
      </c>
      <c r="AP417" s="70">
        <v>1</v>
      </c>
      <c r="AR417" s="27">
        <v>1517.6038235238116</v>
      </c>
      <c r="AT417" s="70">
        <v>1</v>
      </c>
      <c r="AV417" s="27">
        <v>0</v>
      </c>
    </row>
    <row r="418" spans="4:48" ht="28.5" customHeight="1">
      <c r="D418" s="24" t="s">
        <v>56</v>
      </c>
      <c r="E418" s="25" t="s">
        <v>57</v>
      </c>
      <c r="F418" s="26">
        <v>28</v>
      </c>
      <c r="H418" s="27">
        <f t="shared" si="4"/>
        <v>172604.6369526026</v>
      </c>
      <c r="J418" s="70">
        <v>28</v>
      </c>
      <c r="L418" s="27">
        <v>4271.379853348919</v>
      </c>
      <c r="N418" s="70">
        <v>1</v>
      </c>
      <c r="P418" s="27">
        <v>0</v>
      </c>
      <c r="R418" s="70">
        <v>1</v>
      </c>
      <c r="T418" s="27">
        <v>64776.30466459192</v>
      </c>
      <c r="V418" s="70">
        <v>1</v>
      </c>
      <c r="X418" s="27">
        <v>1817.2326690582113</v>
      </c>
      <c r="Z418" s="70">
        <v>1</v>
      </c>
      <c r="AB418" s="27">
        <v>43647.16524774143</v>
      </c>
      <c r="AD418" s="70">
        <v>1</v>
      </c>
      <c r="AF418" s="27">
        <v>36932.00033207952</v>
      </c>
      <c r="AH418" s="70">
        <v>1</v>
      </c>
      <c r="AJ418" s="27">
        <v>9224.578087851267</v>
      </c>
      <c r="AL418" s="70">
        <v>1</v>
      </c>
      <c r="AN418" s="27">
        <v>6009.314712094383</v>
      </c>
      <c r="AP418" s="70">
        <v>1</v>
      </c>
      <c r="AR418" s="27">
        <v>5898.661385836967</v>
      </c>
      <c r="AT418" s="70">
        <v>1</v>
      </c>
      <c r="AV418" s="27">
        <v>0</v>
      </c>
    </row>
    <row r="419" spans="4:48" ht="28.5" customHeight="1">
      <c r="D419" s="24" t="s">
        <v>58</v>
      </c>
      <c r="E419" s="25" t="s">
        <v>59</v>
      </c>
      <c r="F419" s="26">
        <v>29</v>
      </c>
      <c r="H419" s="27">
        <f t="shared" si="4"/>
        <v>32978.24281620237</v>
      </c>
      <c r="J419" s="70">
        <v>29</v>
      </c>
      <c r="L419" s="27">
        <v>1105.6071335413628</v>
      </c>
      <c r="N419" s="70">
        <v>1</v>
      </c>
      <c r="P419" s="27">
        <v>0</v>
      </c>
      <c r="R419" s="70">
        <v>1</v>
      </c>
      <c r="T419" s="27">
        <v>13607.008580834337</v>
      </c>
      <c r="V419" s="70">
        <v>1</v>
      </c>
      <c r="X419" s="27">
        <v>1448.902494614617</v>
      </c>
      <c r="Z419" s="70">
        <v>1</v>
      </c>
      <c r="AB419" s="27">
        <v>5395.680879779656</v>
      </c>
      <c r="AD419" s="70">
        <v>1</v>
      </c>
      <c r="AF419" s="27">
        <v>5981.132135718346</v>
      </c>
      <c r="AH419" s="70">
        <v>1</v>
      </c>
      <c r="AJ419" s="27">
        <v>2861.7921035195072</v>
      </c>
      <c r="AL419" s="70">
        <v>1</v>
      </c>
      <c r="AN419" s="27">
        <v>1296.9535228880738</v>
      </c>
      <c r="AP419" s="70">
        <v>1</v>
      </c>
      <c r="AR419" s="27">
        <v>1252.1659653064726</v>
      </c>
      <c r="AT419" s="70">
        <v>1</v>
      </c>
      <c r="AV419" s="27">
        <v>0</v>
      </c>
    </row>
    <row r="420" spans="4:48" ht="28.5" customHeight="1">
      <c r="D420" s="24" t="s">
        <v>60</v>
      </c>
      <c r="E420" s="25" t="s">
        <v>61</v>
      </c>
      <c r="F420" s="26">
        <v>30</v>
      </c>
      <c r="H420" s="27">
        <f t="shared" si="4"/>
        <v>79868.92081735168</v>
      </c>
      <c r="J420" s="70">
        <v>30</v>
      </c>
      <c r="L420" s="27">
        <v>4338.427799943967</v>
      </c>
      <c r="N420" s="70">
        <v>1</v>
      </c>
      <c r="P420" s="27">
        <v>0</v>
      </c>
      <c r="R420" s="70">
        <v>1</v>
      </c>
      <c r="T420" s="27">
        <v>26891.111550846388</v>
      </c>
      <c r="V420" s="70">
        <v>1</v>
      </c>
      <c r="X420" s="27">
        <v>1475.3561627619486</v>
      </c>
      <c r="Z420" s="70">
        <v>1</v>
      </c>
      <c r="AB420" s="27">
        <v>15282.639415411637</v>
      </c>
      <c r="AD420" s="70">
        <v>1</v>
      </c>
      <c r="AF420" s="27">
        <v>20917.039723948255</v>
      </c>
      <c r="AH420" s="70">
        <v>1</v>
      </c>
      <c r="AJ420" s="27">
        <v>7232.918891530576</v>
      </c>
      <c r="AL420" s="70">
        <v>1</v>
      </c>
      <c r="AN420" s="27">
        <v>1974.2722564380583</v>
      </c>
      <c r="AP420" s="70">
        <v>1</v>
      </c>
      <c r="AR420" s="27">
        <v>1727.1550164708572</v>
      </c>
      <c r="AT420" s="70">
        <v>1</v>
      </c>
      <c r="AV420" s="27">
        <v>0</v>
      </c>
    </row>
    <row r="421" spans="4:48" ht="28.5" customHeight="1">
      <c r="D421" s="24" t="s">
        <v>62</v>
      </c>
      <c r="E421" s="25" t="s">
        <v>63</v>
      </c>
      <c r="F421" s="26">
        <v>31</v>
      </c>
      <c r="H421" s="27">
        <f t="shared" si="4"/>
        <v>300.5474330844864</v>
      </c>
      <c r="J421" s="70">
        <v>31</v>
      </c>
      <c r="L421" s="27">
        <v>0</v>
      </c>
      <c r="N421" s="70">
        <v>1</v>
      </c>
      <c r="P421" s="27">
        <v>0</v>
      </c>
      <c r="R421" s="70">
        <v>1</v>
      </c>
      <c r="T421" s="27">
        <v>34.17942398675997</v>
      </c>
      <c r="V421" s="70">
        <v>1</v>
      </c>
      <c r="X421" s="27">
        <v>1.371290149368905</v>
      </c>
      <c r="Z421" s="70">
        <v>1</v>
      </c>
      <c r="AB421" s="27">
        <v>193.56511752829388</v>
      </c>
      <c r="AD421" s="70">
        <v>1</v>
      </c>
      <c r="AF421" s="27">
        <v>-4.390474426683866</v>
      </c>
      <c r="AH421" s="70">
        <v>1</v>
      </c>
      <c r="AJ421" s="27">
        <v>44.822075846747474</v>
      </c>
      <c r="AL421" s="70">
        <v>1</v>
      </c>
      <c r="AN421" s="27">
        <v>0</v>
      </c>
      <c r="AP421" s="70">
        <v>1</v>
      </c>
      <c r="AR421" s="27">
        <v>0</v>
      </c>
      <c r="AT421" s="70">
        <v>1</v>
      </c>
      <c r="AV421" s="27">
        <v>0</v>
      </c>
    </row>
    <row r="422" spans="4:48" ht="28.5" customHeight="1">
      <c r="D422" s="24" t="s">
        <v>64</v>
      </c>
      <c r="E422" s="25" t="s">
        <v>65</v>
      </c>
      <c r="F422" s="26">
        <v>32</v>
      </c>
      <c r="H422" s="27">
        <f t="shared" si="4"/>
        <v>61376.15192122582</v>
      </c>
      <c r="J422" s="70">
        <v>32</v>
      </c>
      <c r="L422" s="27">
        <v>2354.543961511337</v>
      </c>
      <c r="N422" s="70">
        <v>1</v>
      </c>
      <c r="P422" s="27">
        <v>0</v>
      </c>
      <c r="R422" s="70">
        <v>1</v>
      </c>
      <c r="T422" s="27">
        <v>17863.246325711923</v>
      </c>
      <c r="V422" s="70">
        <v>1</v>
      </c>
      <c r="X422" s="27">
        <v>1675.1759672153396</v>
      </c>
      <c r="Z422" s="70">
        <v>1</v>
      </c>
      <c r="AB422" s="27">
        <v>15997.891442237193</v>
      </c>
      <c r="AD422" s="70">
        <v>1</v>
      </c>
      <c r="AF422" s="27">
        <v>13659.855843428762</v>
      </c>
      <c r="AH422" s="70">
        <v>1</v>
      </c>
      <c r="AJ422" s="27">
        <v>5479.011575788283</v>
      </c>
      <c r="AL422" s="70">
        <v>1</v>
      </c>
      <c r="AN422" s="27">
        <v>1649.4802166093368</v>
      </c>
      <c r="AP422" s="70">
        <v>1</v>
      </c>
      <c r="AR422" s="27">
        <v>2664.9465887236515</v>
      </c>
      <c r="AT422" s="70">
        <v>1</v>
      </c>
      <c r="AV422" s="27">
        <v>0</v>
      </c>
    </row>
    <row r="423" spans="4:48" ht="28.5" customHeight="1">
      <c r="D423" s="24" t="s">
        <v>66</v>
      </c>
      <c r="E423" s="25" t="s">
        <v>67</v>
      </c>
      <c r="F423" s="26">
        <v>33</v>
      </c>
      <c r="H423" s="27">
        <f t="shared" si="4"/>
        <v>11525.003437068875</v>
      </c>
      <c r="J423" s="70">
        <v>33</v>
      </c>
      <c r="L423" s="27">
        <v>0</v>
      </c>
      <c r="N423" s="70">
        <v>1</v>
      </c>
      <c r="P423" s="27">
        <v>0</v>
      </c>
      <c r="R423" s="70">
        <v>1</v>
      </c>
      <c r="T423" s="27">
        <v>4262.533954559355</v>
      </c>
      <c r="V423" s="70">
        <v>1</v>
      </c>
      <c r="X423" s="27">
        <v>194.06763787922594</v>
      </c>
      <c r="Z423" s="70">
        <v>1</v>
      </c>
      <c r="AB423" s="27">
        <v>2604.673484006938</v>
      </c>
      <c r="AD423" s="70">
        <v>1</v>
      </c>
      <c r="AF423" s="27">
        <v>3192.989290435471</v>
      </c>
      <c r="AH423" s="70">
        <v>1</v>
      </c>
      <c r="AJ423" s="27">
        <v>988.0344545348248</v>
      </c>
      <c r="AL423" s="70">
        <v>1</v>
      </c>
      <c r="AN423" s="27">
        <v>249.70461565306005</v>
      </c>
      <c r="AP423" s="70">
        <v>1</v>
      </c>
      <c r="AR423" s="27">
        <v>0</v>
      </c>
      <c r="AT423" s="70">
        <v>1</v>
      </c>
      <c r="AV423" s="27">
        <v>0</v>
      </c>
    </row>
    <row r="424" spans="4:48" ht="28.5" customHeight="1">
      <c r="D424" s="24" t="s">
        <v>68</v>
      </c>
      <c r="E424" s="25" t="s">
        <v>69</v>
      </c>
      <c r="F424" s="26">
        <v>34</v>
      </c>
      <c r="H424" s="27">
        <f t="shared" si="4"/>
        <v>476082.91112447355</v>
      </c>
      <c r="J424" s="70">
        <v>34</v>
      </c>
      <c r="L424" s="27">
        <v>19631.463322738644</v>
      </c>
      <c r="N424" s="70">
        <v>1</v>
      </c>
      <c r="P424" s="27">
        <v>0</v>
      </c>
      <c r="R424" s="70">
        <v>1</v>
      </c>
      <c r="T424" s="27">
        <v>161674.07220853047</v>
      </c>
      <c r="V424" s="70">
        <v>1</v>
      </c>
      <c r="X424" s="27">
        <v>11823.627428516667</v>
      </c>
      <c r="Z424" s="70">
        <v>1</v>
      </c>
      <c r="AB424" s="27">
        <v>114293.85139014425</v>
      </c>
      <c r="AD424" s="70">
        <v>1</v>
      </c>
      <c r="AF424" s="27">
        <v>107808.01333426997</v>
      </c>
      <c r="AH424" s="70">
        <v>1</v>
      </c>
      <c r="AJ424" s="27">
        <v>34035.545854932374</v>
      </c>
      <c r="AL424" s="70">
        <v>1</v>
      </c>
      <c r="AN424" s="27">
        <v>17888.836433333236</v>
      </c>
      <c r="AP424" s="70">
        <v>1</v>
      </c>
      <c r="AR424" s="27">
        <v>8893.501152007922</v>
      </c>
      <c r="AT424" s="70">
        <v>1</v>
      </c>
      <c r="AV424" s="27">
        <v>0</v>
      </c>
    </row>
    <row r="425" spans="4:48" ht="28.5" customHeight="1">
      <c r="D425" s="24" t="s">
        <v>70</v>
      </c>
      <c r="E425" s="25" t="s">
        <v>71</v>
      </c>
      <c r="F425" s="26">
        <v>35</v>
      </c>
      <c r="H425" s="27">
        <f t="shared" si="4"/>
        <v>129140.07210244492</v>
      </c>
      <c r="J425" s="70">
        <v>35</v>
      </c>
      <c r="L425" s="27">
        <v>4538.592033696902</v>
      </c>
      <c r="N425" s="70">
        <v>1</v>
      </c>
      <c r="P425" s="27">
        <v>0</v>
      </c>
      <c r="R425" s="70">
        <v>1</v>
      </c>
      <c r="T425" s="27">
        <v>30240.695101548867</v>
      </c>
      <c r="V425" s="70">
        <v>1</v>
      </c>
      <c r="X425" s="27">
        <v>2367.7997346112024</v>
      </c>
      <c r="Z425" s="70">
        <v>1</v>
      </c>
      <c r="AB425" s="27">
        <v>22942.91950514609</v>
      </c>
      <c r="AD425" s="70">
        <v>1</v>
      </c>
      <c r="AF425" s="27">
        <v>40315.834232715366</v>
      </c>
      <c r="AH425" s="70">
        <v>1</v>
      </c>
      <c r="AJ425" s="27">
        <v>6337.451767548818</v>
      </c>
      <c r="AL425" s="70">
        <v>1</v>
      </c>
      <c r="AN425" s="27">
        <v>5391.750974583281</v>
      </c>
      <c r="AP425" s="70">
        <v>1</v>
      </c>
      <c r="AR425" s="27">
        <v>16970.028752594397</v>
      </c>
      <c r="AT425" s="70">
        <v>1</v>
      </c>
      <c r="AV425" s="27">
        <v>0</v>
      </c>
    </row>
    <row r="426" spans="4:48" ht="28.5" customHeight="1">
      <c r="D426" s="24" t="s">
        <v>72</v>
      </c>
      <c r="E426" s="25" t="s">
        <v>73</v>
      </c>
      <c r="F426" s="26">
        <v>36</v>
      </c>
      <c r="H426" s="27">
        <f t="shared" si="4"/>
        <v>176846.04680364713</v>
      </c>
      <c r="J426" s="70">
        <v>36</v>
      </c>
      <c r="L426" s="27">
        <v>7980.389523818725</v>
      </c>
      <c r="N426" s="70">
        <v>1</v>
      </c>
      <c r="P426" s="27">
        <v>0</v>
      </c>
      <c r="R426" s="70">
        <v>1</v>
      </c>
      <c r="T426" s="27">
        <v>41241.07287412978</v>
      </c>
      <c r="V426" s="70">
        <v>1</v>
      </c>
      <c r="X426" s="27">
        <v>4032.445089314484</v>
      </c>
      <c r="Z426" s="70">
        <v>1</v>
      </c>
      <c r="AB426" s="27">
        <v>56418.15560106646</v>
      </c>
      <c r="AD426" s="70">
        <v>1</v>
      </c>
      <c r="AF426" s="27">
        <v>47918.975790125754</v>
      </c>
      <c r="AH426" s="70">
        <v>1</v>
      </c>
      <c r="AJ426" s="27">
        <v>12551.155630042484</v>
      </c>
      <c r="AL426" s="70">
        <v>1</v>
      </c>
      <c r="AN426" s="27">
        <v>6667.852295149444</v>
      </c>
      <c r="AP426" s="70">
        <v>1</v>
      </c>
      <c r="AR426" s="27">
        <v>0</v>
      </c>
      <c r="AT426" s="70">
        <v>1</v>
      </c>
      <c r="AV426" s="27">
        <v>0</v>
      </c>
    </row>
    <row r="427" spans="4:48" ht="28.5" customHeight="1">
      <c r="D427" s="24" t="s">
        <v>74</v>
      </c>
      <c r="E427" s="25" t="s">
        <v>75</v>
      </c>
      <c r="F427" s="26">
        <v>37</v>
      </c>
      <c r="H427" s="27">
        <f t="shared" si="4"/>
        <v>309316.0817682956</v>
      </c>
      <c r="J427" s="70">
        <v>37</v>
      </c>
      <c r="L427" s="27">
        <v>12712.917467708745</v>
      </c>
      <c r="N427" s="70">
        <v>1</v>
      </c>
      <c r="P427" s="27">
        <v>0</v>
      </c>
      <c r="R427" s="70">
        <v>1</v>
      </c>
      <c r="T427" s="27">
        <v>120932.19881631258</v>
      </c>
      <c r="V427" s="70">
        <v>1</v>
      </c>
      <c r="X427" s="27">
        <v>6147.336208419634</v>
      </c>
      <c r="Z427" s="70">
        <v>1</v>
      </c>
      <c r="AB427" s="27">
        <v>51331.55983973153</v>
      </c>
      <c r="AD427" s="70">
        <v>1</v>
      </c>
      <c r="AF427" s="27">
        <v>89150.86415180293</v>
      </c>
      <c r="AH427" s="70">
        <v>1</v>
      </c>
      <c r="AJ427" s="27">
        <v>21454.184043340996</v>
      </c>
      <c r="AL427" s="70">
        <v>1</v>
      </c>
      <c r="AN427" s="27">
        <v>7550.021240979221</v>
      </c>
      <c r="AP427" s="70">
        <v>1</v>
      </c>
      <c r="AR427" s="27">
        <v>0</v>
      </c>
      <c r="AT427" s="70">
        <v>1</v>
      </c>
      <c r="AV427" s="27">
        <v>0</v>
      </c>
    </row>
    <row r="428" spans="4:48" ht="28.5" customHeight="1">
      <c r="D428" s="24" t="s">
        <v>76</v>
      </c>
      <c r="E428" s="25" t="s">
        <v>77</v>
      </c>
      <c r="F428" s="26">
        <v>38</v>
      </c>
      <c r="H428" s="27">
        <f t="shared" si="4"/>
        <v>197577.25081832102</v>
      </c>
      <c r="J428" s="70">
        <v>38</v>
      </c>
      <c r="L428" s="27">
        <v>11468.867076929022</v>
      </c>
      <c r="N428" s="70">
        <v>1</v>
      </c>
      <c r="P428" s="27">
        <v>0</v>
      </c>
      <c r="R428" s="70">
        <v>1</v>
      </c>
      <c r="T428" s="27">
        <v>50832.89859504578</v>
      </c>
      <c r="V428" s="70">
        <v>1</v>
      </c>
      <c r="X428" s="27">
        <v>2507.5080663639883</v>
      </c>
      <c r="Z428" s="70">
        <v>1</v>
      </c>
      <c r="AB428" s="27">
        <v>42460.09669697637</v>
      </c>
      <c r="AD428" s="70">
        <v>1</v>
      </c>
      <c r="AF428" s="27">
        <v>68262.35027151759</v>
      </c>
      <c r="AH428" s="70">
        <v>1</v>
      </c>
      <c r="AJ428" s="27">
        <v>10097.634173909653</v>
      </c>
      <c r="AL428" s="70">
        <v>1</v>
      </c>
      <c r="AN428" s="27">
        <v>7377.4588219779835</v>
      </c>
      <c r="AP428" s="70">
        <v>1</v>
      </c>
      <c r="AR428" s="27">
        <v>4532.437115600663</v>
      </c>
      <c r="AT428" s="70">
        <v>1</v>
      </c>
      <c r="AV428" s="27">
        <v>0</v>
      </c>
    </row>
    <row r="429" spans="4:48" ht="28.5" customHeight="1">
      <c r="D429" s="24" t="s">
        <v>78</v>
      </c>
      <c r="E429" s="25" t="s">
        <v>79</v>
      </c>
      <c r="F429" s="26">
        <v>39</v>
      </c>
      <c r="H429" s="27">
        <f t="shared" si="4"/>
        <v>72623.81776760262</v>
      </c>
      <c r="J429" s="70">
        <v>39</v>
      </c>
      <c r="L429" s="27">
        <v>3371.774014355962</v>
      </c>
      <c r="N429" s="70">
        <v>1</v>
      </c>
      <c r="P429" s="27">
        <v>0</v>
      </c>
      <c r="R429" s="70">
        <v>1</v>
      </c>
      <c r="T429" s="27">
        <v>16154.275126373923</v>
      </c>
      <c r="V429" s="70">
        <v>1</v>
      </c>
      <c r="X429" s="27">
        <v>1103.9087692046062</v>
      </c>
      <c r="Z429" s="70">
        <v>1</v>
      </c>
      <c r="AB429" s="27">
        <v>16361.330210924421</v>
      </c>
      <c r="AD429" s="70">
        <v>1</v>
      </c>
      <c r="AF429" s="27">
        <v>28642.756941207022</v>
      </c>
      <c r="AH429" s="70">
        <v>1</v>
      </c>
      <c r="AJ429" s="27">
        <v>3868.3400241649447</v>
      </c>
      <c r="AL429" s="70">
        <v>1</v>
      </c>
      <c r="AN429" s="27">
        <v>798.9816083858464</v>
      </c>
      <c r="AP429" s="70">
        <v>1</v>
      </c>
      <c r="AR429" s="27">
        <v>2283.4510729858907</v>
      </c>
      <c r="AT429" s="70">
        <v>1</v>
      </c>
      <c r="AV429" s="27">
        <v>0</v>
      </c>
    </row>
    <row r="430" spans="4:48" ht="28.5" customHeight="1">
      <c r="D430" s="24" t="s">
        <v>80</v>
      </c>
      <c r="E430" s="25" t="s">
        <v>81</v>
      </c>
      <c r="F430" s="26">
        <v>40</v>
      </c>
      <c r="H430" s="27">
        <f t="shared" si="4"/>
        <v>2559.107196211902</v>
      </c>
      <c r="J430" s="70">
        <v>40</v>
      </c>
      <c r="L430" s="27">
        <v>20.003671107418533</v>
      </c>
      <c r="N430" s="70">
        <v>1</v>
      </c>
      <c r="P430" s="27">
        <v>0</v>
      </c>
      <c r="R430" s="70">
        <v>1</v>
      </c>
      <c r="T430" s="27">
        <v>626.9225925992553</v>
      </c>
      <c r="V430" s="70">
        <v>1</v>
      </c>
      <c r="X430" s="27">
        <v>77.86436287742725</v>
      </c>
      <c r="Z430" s="70">
        <v>1</v>
      </c>
      <c r="AB430" s="27">
        <v>307.8024314720715</v>
      </c>
      <c r="AD430" s="70">
        <v>1</v>
      </c>
      <c r="AF430" s="27">
        <v>1149.3910811104229</v>
      </c>
      <c r="AH430" s="70">
        <v>1</v>
      </c>
      <c r="AJ430" s="27">
        <v>228.9823439996882</v>
      </c>
      <c r="AL430" s="70">
        <v>1</v>
      </c>
      <c r="AN430" s="27">
        <v>21.50210078673119</v>
      </c>
      <c r="AP430" s="70">
        <v>1</v>
      </c>
      <c r="AR430" s="27">
        <v>86.6386122588876</v>
      </c>
      <c r="AT430" s="70">
        <v>1</v>
      </c>
      <c r="AV430" s="27">
        <v>0</v>
      </c>
    </row>
    <row r="431" spans="4:48" ht="28.5" customHeight="1">
      <c r="D431" s="24" t="s">
        <v>82</v>
      </c>
      <c r="E431" s="25" t="s">
        <v>83</v>
      </c>
      <c r="F431" s="26">
        <v>41</v>
      </c>
      <c r="H431" s="27">
        <f t="shared" si="4"/>
        <v>18411.917210593616</v>
      </c>
      <c r="J431" s="70">
        <v>41</v>
      </c>
      <c r="L431" s="27">
        <v>1004.3869733651495</v>
      </c>
      <c r="N431" s="70">
        <v>1</v>
      </c>
      <c r="P431" s="27">
        <v>0</v>
      </c>
      <c r="R431" s="70">
        <v>1</v>
      </c>
      <c r="T431" s="27">
        <v>7300.005396751156</v>
      </c>
      <c r="V431" s="70">
        <v>1</v>
      </c>
      <c r="X431" s="27">
        <v>80.2018411570572</v>
      </c>
      <c r="Z431" s="70">
        <v>1</v>
      </c>
      <c r="AB431" s="27">
        <v>4608.043215161932</v>
      </c>
      <c r="AD431" s="70">
        <v>1</v>
      </c>
      <c r="AF431" s="27">
        <v>3869.535322830254</v>
      </c>
      <c r="AH431" s="70">
        <v>1</v>
      </c>
      <c r="AJ431" s="27">
        <v>953.930701173169</v>
      </c>
      <c r="AL431" s="70">
        <v>1</v>
      </c>
      <c r="AN431" s="27">
        <v>158.0850818221699</v>
      </c>
      <c r="AP431" s="70">
        <v>1</v>
      </c>
      <c r="AR431" s="27">
        <v>396.7286783327304</v>
      </c>
      <c r="AT431" s="70">
        <v>1</v>
      </c>
      <c r="AV431" s="27">
        <v>0</v>
      </c>
    </row>
    <row r="432" spans="4:48" ht="28.5" customHeight="1">
      <c r="D432" s="24" t="s">
        <v>84</v>
      </c>
      <c r="E432" s="25" t="s">
        <v>85</v>
      </c>
      <c r="F432" s="26">
        <v>42</v>
      </c>
      <c r="H432" s="27">
        <f t="shared" si="4"/>
        <v>36954.38251286247</v>
      </c>
      <c r="J432" s="70">
        <v>42</v>
      </c>
      <c r="L432" s="27">
        <v>3256.0075740742527</v>
      </c>
      <c r="N432" s="70">
        <v>1</v>
      </c>
      <c r="P432" s="27">
        <v>0</v>
      </c>
      <c r="R432" s="70">
        <v>1</v>
      </c>
      <c r="T432" s="27">
        <v>8994.585259673677</v>
      </c>
      <c r="V432" s="70">
        <v>1</v>
      </c>
      <c r="X432" s="27">
        <v>823.5521929149513</v>
      </c>
      <c r="Z432" s="70">
        <v>1</v>
      </c>
      <c r="AB432" s="27">
        <v>5353.511808487027</v>
      </c>
      <c r="AD432" s="70">
        <v>1</v>
      </c>
      <c r="AF432" s="27">
        <v>10086.704685514309</v>
      </c>
      <c r="AH432" s="70">
        <v>1</v>
      </c>
      <c r="AJ432" s="27">
        <v>3830.338698990529</v>
      </c>
      <c r="AL432" s="70">
        <v>1</v>
      </c>
      <c r="AN432" s="27">
        <v>733.7808898526097</v>
      </c>
      <c r="AP432" s="70">
        <v>1</v>
      </c>
      <c r="AR432" s="27">
        <v>3833.9014033551043</v>
      </c>
      <c r="AT432" s="70">
        <v>1</v>
      </c>
      <c r="AV432" s="27">
        <v>0</v>
      </c>
    </row>
    <row r="433" spans="4:48" ht="28.5" customHeight="1">
      <c r="D433" s="24" t="s">
        <v>86</v>
      </c>
      <c r="E433" s="25" t="s">
        <v>87</v>
      </c>
      <c r="F433" s="26">
        <v>43</v>
      </c>
      <c r="H433" s="27">
        <f t="shared" si="4"/>
        <v>65336.320338205616</v>
      </c>
      <c r="J433" s="70">
        <v>43</v>
      </c>
      <c r="L433" s="27">
        <v>2741.1492498381813</v>
      </c>
      <c r="N433" s="70">
        <v>1</v>
      </c>
      <c r="P433" s="27">
        <v>0</v>
      </c>
      <c r="R433" s="70">
        <v>1</v>
      </c>
      <c r="T433" s="27">
        <v>22503.55286117757</v>
      </c>
      <c r="V433" s="70">
        <v>1</v>
      </c>
      <c r="X433" s="27">
        <v>1218.6126167355026</v>
      </c>
      <c r="Z433" s="70">
        <v>1</v>
      </c>
      <c r="AB433" s="27">
        <v>13108.018855378023</v>
      </c>
      <c r="AD433" s="70">
        <v>1</v>
      </c>
      <c r="AF433" s="27">
        <v>15215.9868615718</v>
      </c>
      <c r="AH433" s="70">
        <v>1</v>
      </c>
      <c r="AJ433" s="27">
        <v>6228.319756791519</v>
      </c>
      <c r="AL433" s="70">
        <v>1</v>
      </c>
      <c r="AN433" s="27">
        <v>1861.8909636833343</v>
      </c>
      <c r="AP433" s="70">
        <v>1</v>
      </c>
      <c r="AR433" s="27">
        <v>2415.789173029686</v>
      </c>
      <c r="AT433" s="70">
        <v>1</v>
      </c>
      <c r="AV433" s="27">
        <v>0</v>
      </c>
    </row>
    <row r="434" spans="4:48" ht="28.5" customHeight="1">
      <c r="D434" s="24" t="s">
        <v>88</v>
      </c>
      <c r="E434" s="25" t="s">
        <v>89</v>
      </c>
      <c r="F434" s="26">
        <v>44</v>
      </c>
      <c r="H434" s="27">
        <f t="shared" si="4"/>
        <v>66425.55115466638</v>
      </c>
      <c r="J434" s="70">
        <v>44</v>
      </c>
      <c r="L434" s="27">
        <v>252.7605761706485</v>
      </c>
      <c r="N434" s="70">
        <v>1</v>
      </c>
      <c r="P434" s="27">
        <v>0</v>
      </c>
      <c r="R434" s="70">
        <v>1</v>
      </c>
      <c r="T434" s="27">
        <v>23880.62386443361</v>
      </c>
      <c r="V434" s="70">
        <v>1</v>
      </c>
      <c r="X434" s="27">
        <v>3013.6053495425845</v>
      </c>
      <c r="Z434" s="70">
        <v>1</v>
      </c>
      <c r="AB434" s="27">
        <v>15926.579310288893</v>
      </c>
      <c r="AD434" s="70">
        <v>1</v>
      </c>
      <c r="AF434" s="27">
        <v>16730.456800924716</v>
      </c>
      <c r="AH434" s="70">
        <v>1</v>
      </c>
      <c r="AJ434" s="27">
        <v>2569.4742175624583</v>
      </c>
      <c r="AL434" s="70">
        <v>1</v>
      </c>
      <c r="AN434" s="27">
        <v>785.5706960439492</v>
      </c>
      <c r="AP434" s="70">
        <v>1</v>
      </c>
      <c r="AR434" s="27">
        <v>3222.480339699526</v>
      </c>
      <c r="AT434" s="70">
        <v>1</v>
      </c>
      <c r="AV434" s="27">
        <v>0</v>
      </c>
    </row>
    <row r="435" spans="4:48" ht="28.5" customHeight="1">
      <c r="D435" s="24" t="s">
        <v>90</v>
      </c>
      <c r="E435" s="25" t="s">
        <v>91</v>
      </c>
      <c r="F435" s="26">
        <v>45</v>
      </c>
      <c r="H435" s="27">
        <f t="shared" si="4"/>
        <v>76044.85972095556</v>
      </c>
      <c r="J435" s="70">
        <v>45</v>
      </c>
      <c r="L435" s="27">
        <v>2991.7834819487784</v>
      </c>
      <c r="N435" s="70">
        <v>1</v>
      </c>
      <c r="P435" s="27">
        <v>0</v>
      </c>
      <c r="R435" s="70">
        <v>1</v>
      </c>
      <c r="T435" s="27">
        <v>30971.95488316034</v>
      </c>
      <c r="V435" s="70">
        <v>1</v>
      </c>
      <c r="X435" s="27">
        <v>1369.093754233984</v>
      </c>
      <c r="Z435" s="70">
        <v>1</v>
      </c>
      <c r="AB435" s="27">
        <v>19267.84953427178</v>
      </c>
      <c r="AD435" s="70">
        <v>1</v>
      </c>
      <c r="AF435" s="27">
        <v>8646.102216630798</v>
      </c>
      <c r="AH435" s="70">
        <v>1</v>
      </c>
      <c r="AJ435" s="27">
        <v>9842.34322017383</v>
      </c>
      <c r="AL435" s="70">
        <v>1</v>
      </c>
      <c r="AN435" s="27">
        <v>1235.4655741543265</v>
      </c>
      <c r="AP435" s="70">
        <v>1</v>
      </c>
      <c r="AR435" s="27">
        <v>1675.2670563817433</v>
      </c>
      <c r="AT435" s="70">
        <v>1</v>
      </c>
      <c r="AV435" s="27">
        <v>0</v>
      </c>
    </row>
    <row r="436" spans="4:48" ht="28.5" customHeight="1">
      <c r="D436" s="24" t="s">
        <v>92</v>
      </c>
      <c r="E436" s="25" t="s">
        <v>93</v>
      </c>
      <c r="F436" s="26">
        <v>46</v>
      </c>
      <c r="H436" s="27">
        <f t="shared" si="4"/>
        <v>2755.617214404915</v>
      </c>
      <c r="J436" s="70">
        <v>46</v>
      </c>
      <c r="L436" s="27">
        <v>0</v>
      </c>
      <c r="N436" s="70">
        <v>1</v>
      </c>
      <c r="P436" s="27">
        <v>0</v>
      </c>
      <c r="R436" s="70">
        <v>1</v>
      </c>
      <c r="T436" s="27">
        <v>581.0502077749195</v>
      </c>
      <c r="V436" s="70">
        <v>1</v>
      </c>
      <c r="X436" s="27">
        <v>98.42424484189766</v>
      </c>
      <c r="Z436" s="70">
        <v>1</v>
      </c>
      <c r="AB436" s="27">
        <v>274.14007075777505</v>
      </c>
      <c r="AD436" s="70">
        <v>1</v>
      </c>
      <c r="AF436" s="27">
        <v>1186.9032946120099</v>
      </c>
      <c r="AH436" s="70">
        <v>1</v>
      </c>
      <c r="AJ436" s="27">
        <v>426.7841134972912</v>
      </c>
      <c r="AL436" s="70">
        <v>1</v>
      </c>
      <c r="AN436" s="27">
        <v>67.48237167323596</v>
      </c>
      <c r="AP436" s="70">
        <v>1</v>
      </c>
      <c r="AR436" s="27">
        <v>74.83291124778644</v>
      </c>
      <c r="AT436" s="70">
        <v>1</v>
      </c>
      <c r="AV436" s="27">
        <v>0</v>
      </c>
    </row>
    <row r="437" spans="4:48" ht="28.5" customHeight="1">
      <c r="D437" s="24" t="s">
        <v>94</v>
      </c>
      <c r="E437" s="25" t="s">
        <v>95</v>
      </c>
      <c r="F437" s="26">
        <v>47</v>
      </c>
      <c r="H437" s="27">
        <f t="shared" si="4"/>
        <v>512804.1471632873</v>
      </c>
      <c r="J437" s="70">
        <v>47</v>
      </c>
      <c r="L437" s="27">
        <v>16258.793751388741</v>
      </c>
      <c r="N437" s="70">
        <v>1</v>
      </c>
      <c r="P437" s="27">
        <v>0</v>
      </c>
      <c r="R437" s="70">
        <v>1</v>
      </c>
      <c r="T437" s="27">
        <v>178360.8267822771</v>
      </c>
      <c r="V437" s="70">
        <v>1</v>
      </c>
      <c r="X437" s="27">
        <v>11707.927479485645</v>
      </c>
      <c r="Z437" s="70">
        <v>1</v>
      </c>
      <c r="AB437" s="27">
        <v>144680.18044831633</v>
      </c>
      <c r="AD437" s="70">
        <v>1</v>
      </c>
      <c r="AF437" s="27">
        <v>101119.60290952749</v>
      </c>
      <c r="AH437" s="70">
        <v>1</v>
      </c>
      <c r="AJ437" s="27">
        <v>29294.149744709048</v>
      </c>
      <c r="AL437" s="70">
        <v>1</v>
      </c>
      <c r="AN437" s="27">
        <v>8355.488200409744</v>
      </c>
      <c r="AP437" s="70">
        <v>1</v>
      </c>
      <c r="AR437" s="27">
        <v>22980.177847173298</v>
      </c>
      <c r="AT437" s="70">
        <v>1</v>
      </c>
      <c r="AV437" s="27">
        <v>0</v>
      </c>
    </row>
    <row r="438" spans="4:48" ht="28.5" customHeight="1">
      <c r="D438" s="24" t="s">
        <v>96</v>
      </c>
      <c r="E438" s="25" t="s">
        <v>97</v>
      </c>
      <c r="F438" s="26">
        <v>48</v>
      </c>
      <c r="H438" s="27">
        <f t="shared" si="4"/>
        <v>10679.288670944497</v>
      </c>
      <c r="J438" s="70">
        <v>48</v>
      </c>
      <c r="L438" s="27">
        <v>421.3793703084696</v>
      </c>
      <c r="N438" s="70">
        <v>1</v>
      </c>
      <c r="P438" s="27">
        <v>0</v>
      </c>
      <c r="R438" s="70">
        <v>1</v>
      </c>
      <c r="T438" s="27">
        <v>3182.284264872547</v>
      </c>
      <c r="V438" s="70">
        <v>1</v>
      </c>
      <c r="X438" s="27">
        <v>184.10594263564556</v>
      </c>
      <c r="Z438" s="70">
        <v>1</v>
      </c>
      <c r="AB438" s="27">
        <v>2029.602560774083</v>
      </c>
      <c r="AD438" s="70">
        <v>1</v>
      </c>
      <c r="AF438" s="27">
        <v>597.9634584804808</v>
      </c>
      <c r="AH438" s="70">
        <v>1</v>
      </c>
      <c r="AJ438" s="27">
        <v>2016.9934131036364</v>
      </c>
      <c r="AL438" s="70">
        <v>1</v>
      </c>
      <c r="AN438" s="27">
        <v>606.5229259980371</v>
      </c>
      <c r="AP438" s="70">
        <v>1</v>
      </c>
      <c r="AR438" s="27">
        <v>1592.436734771598</v>
      </c>
      <c r="AT438" s="70">
        <v>1</v>
      </c>
      <c r="AV438" s="27">
        <v>0</v>
      </c>
    </row>
    <row r="439" spans="4:48" ht="28.5" customHeight="1">
      <c r="D439" s="24" t="s">
        <v>98</v>
      </c>
      <c r="E439" s="25" t="s">
        <v>99</v>
      </c>
      <c r="F439" s="26">
        <v>49</v>
      </c>
      <c r="H439" s="27">
        <f t="shared" si="4"/>
        <v>60843.511961863034</v>
      </c>
      <c r="J439" s="70">
        <v>49</v>
      </c>
      <c r="L439" s="27">
        <v>1481.3652655273352</v>
      </c>
      <c r="N439" s="70">
        <v>1</v>
      </c>
      <c r="P439" s="27">
        <v>0</v>
      </c>
      <c r="R439" s="70">
        <v>1</v>
      </c>
      <c r="T439" s="27">
        <v>17297.48691287845</v>
      </c>
      <c r="V439" s="70">
        <v>1</v>
      </c>
      <c r="X439" s="27">
        <v>1366.1629064440096</v>
      </c>
      <c r="Z439" s="70">
        <v>1</v>
      </c>
      <c r="AB439" s="27">
        <v>21620.05974889677</v>
      </c>
      <c r="AD439" s="70">
        <v>1</v>
      </c>
      <c r="AF439" s="27">
        <v>9620.814148290536</v>
      </c>
      <c r="AH439" s="70">
        <v>1</v>
      </c>
      <c r="AJ439" s="27">
        <v>3958.9585688116304</v>
      </c>
      <c r="AL439" s="70">
        <v>1</v>
      </c>
      <c r="AN439" s="27">
        <v>443.28552417766247</v>
      </c>
      <c r="AP439" s="70">
        <v>1</v>
      </c>
      <c r="AR439" s="27">
        <v>5006.378886836644</v>
      </c>
      <c r="AT439" s="70">
        <v>1</v>
      </c>
      <c r="AV439" s="27">
        <v>0</v>
      </c>
    </row>
    <row r="440" spans="4:48" ht="28.5" customHeight="1">
      <c r="D440" s="24" t="s">
        <v>100</v>
      </c>
      <c r="E440" s="25" t="s">
        <v>101</v>
      </c>
      <c r="F440" s="26">
        <v>50</v>
      </c>
      <c r="H440" s="27">
        <f t="shared" si="4"/>
        <v>27875.980673880586</v>
      </c>
      <c r="J440" s="70">
        <v>50</v>
      </c>
      <c r="L440" s="27">
        <v>62.80974968843891</v>
      </c>
      <c r="N440" s="70">
        <v>1</v>
      </c>
      <c r="P440" s="27">
        <v>0</v>
      </c>
      <c r="R440" s="70">
        <v>1</v>
      </c>
      <c r="T440" s="27">
        <v>8023.170051628919</v>
      </c>
      <c r="V440" s="70">
        <v>1</v>
      </c>
      <c r="X440" s="27">
        <v>264.60781291368085</v>
      </c>
      <c r="Z440" s="70">
        <v>1</v>
      </c>
      <c r="AB440" s="27">
        <v>6946.116657713895</v>
      </c>
      <c r="AD440" s="70">
        <v>1</v>
      </c>
      <c r="AF440" s="27">
        <v>7005.334559473101</v>
      </c>
      <c r="AH440" s="70">
        <v>1</v>
      </c>
      <c r="AJ440" s="27">
        <v>1048.4468176326147</v>
      </c>
      <c r="AL440" s="70">
        <v>1</v>
      </c>
      <c r="AN440" s="27">
        <v>176.22050419852192</v>
      </c>
      <c r="AP440" s="70">
        <v>1</v>
      </c>
      <c r="AR440" s="27">
        <v>4299.274520631415</v>
      </c>
      <c r="AT440" s="70">
        <v>1</v>
      </c>
      <c r="AV440" s="27">
        <v>0</v>
      </c>
    </row>
    <row r="441" spans="4:48" ht="28.5" customHeight="1">
      <c r="D441" s="24" t="s">
        <v>102</v>
      </c>
      <c r="E441" s="25" t="s">
        <v>103</v>
      </c>
      <c r="F441" s="26">
        <v>51</v>
      </c>
      <c r="H441" s="27">
        <f t="shared" si="4"/>
        <v>70927.80295114261</v>
      </c>
      <c r="J441" s="70">
        <v>51</v>
      </c>
      <c r="L441" s="27">
        <v>2339.739737805644</v>
      </c>
      <c r="N441" s="70">
        <v>1</v>
      </c>
      <c r="P441" s="27">
        <v>0</v>
      </c>
      <c r="R441" s="70">
        <v>1</v>
      </c>
      <c r="T441" s="27">
        <v>19431.002536473043</v>
      </c>
      <c r="V441" s="70">
        <v>1</v>
      </c>
      <c r="X441" s="27">
        <v>1033.7574621911192</v>
      </c>
      <c r="Z441" s="70">
        <v>1</v>
      </c>
      <c r="AB441" s="27">
        <v>25188.96985449211</v>
      </c>
      <c r="AD441" s="70">
        <v>1</v>
      </c>
      <c r="AF441" s="27">
        <v>11712.07321927679</v>
      </c>
      <c r="AH441" s="70">
        <v>1</v>
      </c>
      <c r="AJ441" s="27">
        <v>9129.087578438632</v>
      </c>
      <c r="AL441" s="70">
        <v>1</v>
      </c>
      <c r="AN441" s="27">
        <v>2042.1725624652788</v>
      </c>
      <c r="AP441" s="70">
        <v>1</v>
      </c>
      <c r="AR441" s="27">
        <v>0</v>
      </c>
      <c r="AT441" s="70">
        <v>1</v>
      </c>
      <c r="AV441" s="27">
        <v>0</v>
      </c>
    </row>
    <row r="442" spans="4:48" ht="28.5" customHeight="1">
      <c r="D442" s="24" t="s">
        <v>104</v>
      </c>
      <c r="E442" s="25" t="s">
        <v>105</v>
      </c>
      <c r="F442" s="26">
        <v>52</v>
      </c>
      <c r="H442" s="27">
        <f t="shared" si="4"/>
        <v>442356.7838085298</v>
      </c>
      <c r="J442" s="70">
        <v>52</v>
      </c>
      <c r="L442" s="27">
        <v>16059.56854827023</v>
      </c>
      <c r="N442" s="70">
        <v>1</v>
      </c>
      <c r="P442" s="27">
        <v>0</v>
      </c>
      <c r="R442" s="70">
        <v>1</v>
      </c>
      <c r="T442" s="27">
        <v>137026.2102214467</v>
      </c>
      <c r="V442" s="70">
        <v>1</v>
      </c>
      <c r="X442" s="27">
        <v>9995.977791484382</v>
      </c>
      <c r="Z442" s="70">
        <v>1</v>
      </c>
      <c r="AB442" s="27">
        <v>119788.09713449536</v>
      </c>
      <c r="AD442" s="70">
        <v>1</v>
      </c>
      <c r="AF442" s="27">
        <v>94060.00208614058</v>
      </c>
      <c r="AH442" s="70">
        <v>1</v>
      </c>
      <c r="AJ442" s="27">
        <v>38943.56316015123</v>
      </c>
      <c r="AL442" s="70">
        <v>1</v>
      </c>
      <c r="AN442" s="27">
        <v>11619.39921732294</v>
      </c>
      <c r="AP442" s="70">
        <v>1</v>
      </c>
      <c r="AR442" s="27">
        <v>14811.96564921835</v>
      </c>
      <c r="AT442" s="70">
        <v>1</v>
      </c>
      <c r="AV442" s="27">
        <v>0</v>
      </c>
    </row>
    <row r="443" spans="4:48" ht="28.5" customHeight="1">
      <c r="D443" s="24" t="s">
        <v>106</v>
      </c>
      <c r="E443" s="25" t="s">
        <v>107</v>
      </c>
      <c r="F443" s="26">
        <v>53</v>
      </c>
      <c r="H443" s="27">
        <f t="shared" si="4"/>
        <v>270037.3071326178</v>
      </c>
      <c r="J443" s="70">
        <v>53</v>
      </c>
      <c r="L443" s="27">
        <v>10695.495164765096</v>
      </c>
      <c r="N443" s="70">
        <v>1</v>
      </c>
      <c r="P443" s="27">
        <v>0</v>
      </c>
      <c r="R443" s="70">
        <v>1</v>
      </c>
      <c r="T443" s="27">
        <v>80890.1041572973</v>
      </c>
      <c r="V443" s="70">
        <v>1</v>
      </c>
      <c r="X443" s="27">
        <v>7986.764995980256</v>
      </c>
      <c r="Z443" s="70">
        <v>1</v>
      </c>
      <c r="AB443" s="27">
        <v>71313.6750346563</v>
      </c>
      <c r="AD443" s="70">
        <v>1</v>
      </c>
      <c r="AF443" s="27">
        <v>60721.517262813264</v>
      </c>
      <c r="AH443" s="70">
        <v>1</v>
      </c>
      <c r="AJ443" s="27">
        <v>16488.67755388393</v>
      </c>
      <c r="AL443" s="70">
        <v>1</v>
      </c>
      <c r="AN443" s="27">
        <v>8937.123746777463</v>
      </c>
      <c r="AP443" s="70">
        <v>1</v>
      </c>
      <c r="AR443" s="27">
        <v>12950.949216444202</v>
      </c>
      <c r="AT443" s="70">
        <v>1</v>
      </c>
      <c r="AV443" s="27">
        <v>0</v>
      </c>
    </row>
    <row r="444" spans="4:48" ht="28.5" customHeight="1">
      <c r="D444" s="24" t="s">
        <v>108</v>
      </c>
      <c r="E444" s="25" t="s">
        <v>109</v>
      </c>
      <c r="F444" s="26">
        <v>54</v>
      </c>
      <c r="H444" s="27">
        <f t="shared" si="4"/>
        <v>454538.09818684316</v>
      </c>
      <c r="J444" s="70">
        <v>54</v>
      </c>
      <c r="L444" s="27">
        <v>13611.04713508709</v>
      </c>
      <c r="N444" s="70">
        <v>1</v>
      </c>
      <c r="P444" s="27">
        <v>0</v>
      </c>
      <c r="R444" s="70">
        <v>1</v>
      </c>
      <c r="T444" s="27">
        <v>159822.98656208962</v>
      </c>
      <c r="V444" s="70">
        <v>1</v>
      </c>
      <c r="X444" s="27">
        <v>15642.017498178466</v>
      </c>
      <c r="Z444" s="70">
        <v>1</v>
      </c>
      <c r="AB444" s="27">
        <v>113794.62341583212</v>
      </c>
      <c r="AD444" s="70">
        <v>1</v>
      </c>
      <c r="AF444" s="27">
        <v>82822.67060053175</v>
      </c>
      <c r="AH444" s="70">
        <v>1</v>
      </c>
      <c r="AJ444" s="27">
        <v>33221.92773901859</v>
      </c>
      <c r="AL444" s="70">
        <v>1</v>
      </c>
      <c r="AN444" s="27">
        <v>10506.845305797262</v>
      </c>
      <c r="AP444" s="70">
        <v>1</v>
      </c>
      <c r="AR444" s="27">
        <v>25061.979930308284</v>
      </c>
      <c r="AT444" s="70">
        <v>1</v>
      </c>
      <c r="AV444" s="27">
        <v>0</v>
      </c>
    </row>
    <row r="445" spans="4:48" ht="28.5" customHeight="1">
      <c r="D445" s="24" t="s">
        <v>110</v>
      </c>
      <c r="E445" s="25" t="s">
        <v>111</v>
      </c>
      <c r="F445" s="26">
        <v>55</v>
      </c>
      <c r="H445" s="27">
        <f t="shared" si="4"/>
        <v>23136.84495185652</v>
      </c>
      <c r="J445" s="70">
        <v>55</v>
      </c>
      <c r="L445" s="27">
        <v>180.83971751794493</v>
      </c>
      <c r="N445" s="70">
        <v>1</v>
      </c>
      <c r="P445" s="27">
        <v>0</v>
      </c>
      <c r="R445" s="70">
        <v>1</v>
      </c>
      <c r="T445" s="27">
        <v>12061.738833222402</v>
      </c>
      <c r="V445" s="70">
        <v>1</v>
      </c>
      <c r="X445" s="27">
        <v>691.5821577910863</v>
      </c>
      <c r="Z445" s="70">
        <v>1</v>
      </c>
      <c r="AB445" s="27">
        <v>4086.1366476789362</v>
      </c>
      <c r="AD445" s="70">
        <v>1</v>
      </c>
      <c r="AF445" s="27">
        <v>4613.358324445949</v>
      </c>
      <c r="AH445" s="70">
        <v>1</v>
      </c>
      <c r="AJ445" s="27">
        <v>1024.086993802861</v>
      </c>
      <c r="AL445" s="70">
        <v>1</v>
      </c>
      <c r="AN445" s="27">
        <v>424.10227739734347</v>
      </c>
      <c r="AP445" s="70">
        <v>1</v>
      </c>
      <c r="AR445" s="27">
        <v>0</v>
      </c>
      <c r="AT445" s="70">
        <v>1</v>
      </c>
      <c r="AV445" s="27">
        <v>0</v>
      </c>
    </row>
    <row r="446" spans="4:48" ht="28.5" customHeight="1">
      <c r="D446" s="24" t="s">
        <v>112</v>
      </c>
      <c r="E446" s="25" t="s">
        <v>113</v>
      </c>
      <c r="F446" s="26">
        <v>56</v>
      </c>
      <c r="H446" s="27">
        <f t="shared" si="4"/>
        <v>27918.927135791037</v>
      </c>
      <c r="J446" s="70">
        <v>56</v>
      </c>
      <c r="L446" s="27">
        <v>2439.470201234651</v>
      </c>
      <c r="N446" s="70">
        <v>1</v>
      </c>
      <c r="P446" s="27">
        <v>0</v>
      </c>
      <c r="R446" s="70">
        <v>1</v>
      </c>
      <c r="T446" s="27">
        <v>11714.547842198996</v>
      </c>
      <c r="V446" s="70">
        <v>1</v>
      </c>
      <c r="X446" s="27">
        <v>1400.2008785181686</v>
      </c>
      <c r="Z446" s="70">
        <v>1</v>
      </c>
      <c r="AB446" s="27">
        <v>3710.152444106915</v>
      </c>
      <c r="AD446" s="70">
        <v>1</v>
      </c>
      <c r="AF446" s="27">
        <v>2262.165073323584</v>
      </c>
      <c r="AH446" s="70">
        <v>1</v>
      </c>
      <c r="AJ446" s="27">
        <v>2139.7669252055966</v>
      </c>
      <c r="AL446" s="70">
        <v>1</v>
      </c>
      <c r="AN446" s="27">
        <v>752.6913302792331</v>
      </c>
      <c r="AP446" s="70">
        <v>1</v>
      </c>
      <c r="AR446" s="27">
        <v>3443.9324409238916</v>
      </c>
      <c r="AT446" s="70">
        <v>1</v>
      </c>
      <c r="AV446" s="27">
        <v>0</v>
      </c>
    </row>
    <row r="447" spans="4:48" ht="28.5" customHeight="1">
      <c r="D447" s="24" t="s">
        <v>114</v>
      </c>
      <c r="E447" s="25" t="s">
        <v>115</v>
      </c>
      <c r="F447" s="26">
        <v>57</v>
      </c>
      <c r="H447" s="27">
        <f t="shared" si="4"/>
        <v>99706.55789433562</v>
      </c>
      <c r="J447" s="70">
        <v>57</v>
      </c>
      <c r="L447" s="27">
        <v>3293.765879954787</v>
      </c>
      <c r="N447" s="70">
        <v>1</v>
      </c>
      <c r="P447" s="27">
        <v>0</v>
      </c>
      <c r="R447" s="70">
        <v>1</v>
      </c>
      <c r="T447" s="27">
        <v>35905.48489809135</v>
      </c>
      <c r="V447" s="70">
        <v>1</v>
      </c>
      <c r="X447" s="27">
        <v>2542.3199925704002</v>
      </c>
      <c r="Z447" s="70">
        <v>1</v>
      </c>
      <c r="AB447" s="27">
        <v>31729.15701346601</v>
      </c>
      <c r="AD447" s="70">
        <v>1</v>
      </c>
      <c r="AF447" s="27">
        <v>12738.156362622321</v>
      </c>
      <c r="AH447" s="70">
        <v>1</v>
      </c>
      <c r="AJ447" s="27">
        <v>6238.06368632342</v>
      </c>
      <c r="AL447" s="70">
        <v>1</v>
      </c>
      <c r="AN447" s="27">
        <v>2753.955339978984</v>
      </c>
      <c r="AP447" s="70">
        <v>1</v>
      </c>
      <c r="AR447" s="27">
        <v>4448.654721328332</v>
      </c>
      <c r="AT447" s="70">
        <v>1</v>
      </c>
      <c r="AV447" s="27">
        <v>0</v>
      </c>
    </row>
    <row r="448" spans="4:48" ht="28.5" customHeight="1">
      <c r="D448" s="24" t="s">
        <v>116</v>
      </c>
      <c r="E448" s="25" t="s">
        <v>117</v>
      </c>
      <c r="F448" s="26">
        <v>58</v>
      </c>
      <c r="H448" s="27">
        <f t="shared" si="4"/>
        <v>49120.591434320464</v>
      </c>
      <c r="J448" s="70">
        <v>58</v>
      </c>
      <c r="L448" s="27">
        <v>1345.4454115987671</v>
      </c>
      <c r="N448" s="70">
        <v>1</v>
      </c>
      <c r="P448" s="27">
        <v>0</v>
      </c>
      <c r="R448" s="70">
        <v>1</v>
      </c>
      <c r="T448" s="27">
        <v>18926.40630340535</v>
      </c>
      <c r="V448" s="70">
        <v>1</v>
      </c>
      <c r="X448" s="27">
        <v>569.1290208711123</v>
      </c>
      <c r="Z448" s="70">
        <v>1</v>
      </c>
      <c r="AB448" s="27">
        <v>9192.924086393465</v>
      </c>
      <c r="AD448" s="70">
        <v>1</v>
      </c>
      <c r="AF448" s="27">
        <v>14230.566429740698</v>
      </c>
      <c r="AH448" s="70">
        <v>1</v>
      </c>
      <c r="AJ448" s="27">
        <v>2745.839342089878</v>
      </c>
      <c r="AL448" s="70">
        <v>1</v>
      </c>
      <c r="AN448" s="27">
        <v>1014.3312239064734</v>
      </c>
      <c r="AP448" s="70">
        <v>1</v>
      </c>
      <c r="AR448" s="27">
        <v>1037.9496163147173</v>
      </c>
      <c r="AT448" s="70">
        <v>1</v>
      </c>
      <c r="AV448" s="27">
        <v>0</v>
      </c>
    </row>
    <row r="449" spans="4:48" ht="28.5" customHeight="1">
      <c r="D449" s="28" t="s">
        <v>118</v>
      </c>
      <c r="E449" s="29" t="s">
        <v>119</v>
      </c>
      <c r="F449" s="30">
        <v>59</v>
      </c>
      <c r="H449" s="31">
        <f t="shared" si="4"/>
        <v>23734.627640737253</v>
      </c>
      <c r="J449" s="71">
        <v>59</v>
      </c>
      <c r="L449" s="31">
        <v>438.62294828568946</v>
      </c>
      <c r="N449" s="71">
        <v>1</v>
      </c>
      <c r="P449" s="31">
        <v>0</v>
      </c>
      <c r="R449" s="71">
        <v>1</v>
      </c>
      <c r="T449" s="31">
        <v>5594.632031517027</v>
      </c>
      <c r="V449" s="71">
        <v>1</v>
      </c>
      <c r="X449" s="31">
        <v>127.87418152181296</v>
      </c>
      <c r="Z449" s="71">
        <v>1</v>
      </c>
      <c r="AB449" s="31">
        <v>5497.619797358624</v>
      </c>
      <c r="AD449" s="71">
        <v>1</v>
      </c>
      <c r="AF449" s="31">
        <v>9812.626259400937</v>
      </c>
      <c r="AH449" s="71">
        <v>1</v>
      </c>
      <c r="AJ449" s="31">
        <v>1457.6918579724831</v>
      </c>
      <c r="AL449" s="71">
        <v>1</v>
      </c>
      <c r="AN449" s="31">
        <v>713.0476069717478</v>
      </c>
      <c r="AP449" s="71">
        <v>1</v>
      </c>
      <c r="AR449" s="31">
        <v>33.51295770893235</v>
      </c>
      <c r="AT449" s="71">
        <v>1</v>
      </c>
      <c r="AV449" s="31">
        <v>0</v>
      </c>
    </row>
    <row r="450" spans="4:48" ht="8.25" customHeight="1">
      <c r="D450" s="32"/>
      <c r="E450" s="33"/>
      <c r="F450" s="17"/>
      <c r="H450" s="22"/>
      <c r="I450" s="22"/>
      <c r="J450" s="22"/>
      <c r="L450" s="22"/>
      <c r="M450" s="22"/>
      <c r="N450" s="22"/>
      <c r="P450" s="22"/>
      <c r="Q450" s="22"/>
      <c r="R450" s="22"/>
      <c r="T450" s="22"/>
      <c r="U450" s="22"/>
      <c r="V450" s="22"/>
      <c r="X450" s="22"/>
      <c r="Y450" s="22"/>
      <c r="Z450" s="22"/>
      <c r="AB450" s="22"/>
      <c r="AC450" s="22"/>
      <c r="AD450" s="22"/>
      <c r="AF450" s="22"/>
      <c r="AG450" s="22"/>
      <c r="AH450" s="22"/>
      <c r="AJ450" s="22"/>
      <c r="AK450" s="22"/>
      <c r="AL450" s="22"/>
      <c r="AN450" s="22"/>
      <c r="AO450" s="22"/>
      <c r="AP450" s="22"/>
      <c r="AR450" s="22"/>
      <c r="AS450" s="22"/>
      <c r="AT450" s="22"/>
      <c r="AV450" s="22"/>
    </row>
    <row r="451" spans="1:50" s="37" customFormat="1" ht="28.5" customHeight="1">
      <c r="A451" s="11"/>
      <c r="B451" s="11"/>
      <c r="C451" s="11"/>
      <c r="D451" s="34"/>
      <c r="E451" s="35" t="s">
        <v>142</v>
      </c>
      <c r="F451" s="36"/>
      <c r="G451" s="72"/>
      <c r="H451" s="73">
        <f>SUM(F451:G451,L451,P451,T451,X451,AB451,AF451,AJ451,AN451,AR451,AV451)</f>
        <v>5043722.769370397</v>
      </c>
      <c r="J451" s="74"/>
      <c r="K451" s="72"/>
      <c r="L451" s="73">
        <v>183712.6179826299</v>
      </c>
      <c r="N451" s="74"/>
      <c r="O451" s="72"/>
      <c r="P451" s="73">
        <v>0</v>
      </c>
      <c r="R451" s="74"/>
      <c r="S451" s="72"/>
      <c r="T451" s="73">
        <v>1676703.1247189192</v>
      </c>
      <c r="V451" s="74"/>
      <c r="W451" s="72"/>
      <c r="X451" s="73">
        <v>111040.31240880265</v>
      </c>
      <c r="Z451" s="74"/>
      <c r="AA451" s="72"/>
      <c r="AB451" s="73">
        <v>1239842.1562232585</v>
      </c>
      <c r="AD451" s="74"/>
      <c r="AE451" s="72"/>
      <c r="AF451" s="73">
        <v>1176700.6654362697</v>
      </c>
      <c r="AH451" s="74"/>
      <c r="AI451" s="72"/>
      <c r="AJ451" s="73">
        <v>335746.5798807343</v>
      </c>
      <c r="AL451" s="74"/>
      <c r="AM451" s="72"/>
      <c r="AN451" s="73">
        <v>138442.4763810733</v>
      </c>
      <c r="AP451" s="74"/>
      <c r="AQ451" s="72"/>
      <c r="AR451" s="73">
        <v>181534.83633870937</v>
      </c>
      <c r="AT451" s="74"/>
      <c r="AU451" s="72"/>
      <c r="AV451" s="73">
        <v>0</v>
      </c>
      <c r="AX451" s="10"/>
    </row>
    <row r="452" spans="12:48" ht="28.5" customHeight="1">
      <c r="L452" s="11"/>
      <c r="P452" s="11"/>
      <c r="T452" s="11"/>
      <c r="X452" s="11"/>
      <c r="AB452" s="11"/>
      <c r="AF452" s="11"/>
      <c r="AJ452" s="11"/>
      <c r="AN452" s="11"/>
      <c r="AR452" s="11"/>
      <c r="AV452" s="11"/>
    </row>
    <row r="453" spans="12:48" ht="28.5" customHeight="1">
      <c r="L453" s="11"/>
      <c r="P453" s="11"/>
      <c r="T453" s="11"/>
      <c r="X453" s="11"/>
      <c r="AB453" s="11"/>
      <c r="AF453" s="11"/>
      <c r="AJ453" s="11"/>
      <c r="AN453" s="11"/>
      <c r="AR453" s="11"/>
      <c r="AV453" s="11"/>
    </row>
    <row r="454" spans="12:48" ht="28.5" customHeight="1">
      <c r="L454" s="11"/>
      <c r="P454" s="11"/>
      <c r="T454" s="11"/>
      <c r="X454" s="11"/>
      <c r="AB454" s="11"/>
      <c r="AF454" s="11"/>
      <c r="AJ454" s="11"/>
      <c r="AN454" s="11"/>
      <c r="AR454" s="11"/>
      <c r="AV454" s="11"/>
    </row>
    <row r="455" spans="12:48" ht="28.5" customHeight="1">
      <c r="L455" s="11"/>
      <c r="P455" s="11"/>
      <c r="T455" s="11"/>
      <c r="X455" s="11"/>
      <c r="AB455" s="11"/>
      <c r="AF455" s="11"/>
      <c r="AJ455" s="11"/>
      <c r="AN455" s="11"/>
      <c r="AR455" s="11"/>
      <c r="AV455" s="11"/>
    </row>
    <row r="456" spans="12:48" ht="28.5" customHeight="1">
      <c r="L456" s="11"/>
      <c r="P456" s="11"/>
      <c r="T456" s="11"/>
      <c r="X456" s="11"/>
      <c r="AB456" s="11"/>
      <c r="AF456" s="11"/>
      <c r="AJ456" s="11"/>
      <c r="AN456" s="11"/>
      <c r="AR456" s="11"/>
      <c r="AV456" s="11"/>
    </row>
    <row r="457" spans="12:48" ht="28.5" customHeight="1">
      <c r="L457" s="11"/>
      <c r="P457" s="11"/>
      <c r="T457" s="11"/>
      <c r="X457" s="11"/>
      <c r="AB457" s="11"/>
      <c r="AF457" s="11"/>
      <c r="AJ457" s="11"/>
      <c r="AN457" s="11"/>
      <c r="AR457" s="11"/>
      <c r="AV457" s="11"/>
    </row>
    <row r="458" spans="12:48" ht="28.5" customHeight="1">
      <c r="L458" s="11"/>
      <c r="P458" s="11"/>
      <c r="T458" s="11"/>
      <c r="X458" s="11"/>
      <c r="AB458" s="11"/>
      <c r="AF458" s="11"/>
      <c r="AJ458" s="11"/>
      <c r="AN458" s="11"/>
      <c r="AR458" s="11"/>
      <c r="AV458" s="11"/>
    </row>
    <row r="459" spans="12:48" ht="28.5" customHeight="1">
      <c r="L459" s="11"/>
      <c r="P459" s="11"/>
      <c r="T459" s="11"/>
      <c r="X459" s="11"/>
      <c r="AB459" s="11"/>
      <c r="AF459" s="11"/>
      <c r="AJ459" s="11"/>
      <c r="AN459" s="11"/>
      <c r="AR459" s="11"/>
      <c r="AV459" s="11"/>
    </row>
    <row r="460" spans="12:48" ht="23.25" customHeight="1">
      <c r="L460" s="11"/>
      <c r="P460" s="11"/>
      <c r="T460" s="11"/>
      <c r="X460" s="11"/>
      <c r="AB460" s="11"/>
      <c r="AF460" s="11"/>
      <c r="AJ460" s="11"/>
      <c r="AN460" s="11"/>
      <c r="AR460" s="11"/>
      <c r="AV460" s="11"/>
    </row>
    <row r="461" spans="2:48" ht="18.75">
      <c r="B461" s="8" t="s">
        <v>143</v>
      </c>
      <c r="L461" s="11"/>
      <c r="P461" s="11"/>
      <c r="T461" s="11"/>
      <c r="X461" s="11"/>
      <c r="AB461" s="11"/>
      <c r="AF461" s="11"/>
      <c r="AJ461" s="11"/>
      <c r="AN461" s="11"/>
      <c r="AR461" s="11"/>
      <c r="AV461" s="11"/>
    </row>
    <row r="462" spans="2:48" s="5" customFormat="1" ht="18.75">
      <c r="B462" s="64" t="s">
        <v>137</v>
      </c>
      <c r="C462" s="65"/>
      <c r="F462" s="6"/>
      <c r="G462" s="6"/>
      <c r="H462" s="7"/>
      <c r="I462" s="6"/>
      <c r="J462" s="6"/>
      <c r="K462" s="6"/>
      <c r="L462" s="75" t="s">
        <v>144</v>
      </c>
      <c r="M462" s="76"/>
      <c r="N462" s="77"/>
      <c r="O462" s="76"/>
      <c r="P462" s="75" t="s">
        <v>145</v>
      </c>
      <c r="Q462" s="76"/>
      <c r="R462" s="77"/>
      <c r="S462" s="76"/>
      <c r="T462" s="75" t="s">
        <v>146</v>
      </c>
      <c r="U462" s="76"/>
      <c r="V462" s="77"/>
      <c r="W462" s="76"/>
      <c r="X462" s="75" t="s">
        <v>147</v>
      </c>
      <c r="Y462" s="76"/>
      <c r="Z462" s="77"/>
      <c r="AA462" s="76"/>
      <c r="AB462" s="75" t="s">
        <v>148</v>
      </c>
      <c r="AC462" s="76"/>
      <c r="AD462" s="77"/>
      <c r="AE462" s="76"/>
      <c r="AF462" s="75" t="s">
        <v>149</v>
      </c>
      <c r="AG462" s="76"/>
      <c r="AH462" s="77"/>
      <c r="AI462" s="76"/>
      <c r="AJ462" s="75" t="s">
        <v>150</v>
      </c>
      <c r="AK462" s="76"/>
      <c r="AL462" s="77"/>
      <c r="AM462" s="76"/>
      <c r="AN462" s="75" t="s">
        <v>151</v>
      </c>
      <c r="AO462" s="76"/>
      <c r="AP462" s="77"/>
      <c r="AQ462" s="76"/>
      <c r="AR462" s="75" t="s">
        <v>152</v>
      </c>
      <c r="AS462" s="76"/>
      <c r="AT462" s="77"/>
      <c r="AU462" s="76"/>
      <c r="AV462" s="75" t="s">
        <v>153</v>
      </c>
    </row>
    <row r="463" spans="2:48" s="8" customFormat="1" ht="18.75">
      <c r="B463" s="64" t="s">
        <v>138</v>
      </c>
      <c r="C463" s="66" t="s">
        <v>189</v>
      </c>
      <c r="F463" s="6"/>
      <c r="G463" s="6"/>
      <c r="H463" s="9"/>
      <c r="I463" s="6"/>
      <c r="J463" s="6"/>
      <c r="K463" s="6"/>
      <c r="L463" s="75" t="s">
        <v>154</v>
      </c>
      <c r="M463" s="76"/>
      <c r="N463" s="77"/>
      <c r="O463" s="76"/>
      <c r="P463" s="75" t="s">
        <v>155</v>
      </c>
      <c r="Q463" s="76"/>
      <c r="R463" s="77"/>
      <c r="S463" s="76"/>
      <c r="T463" s="75" t="s">
        <v>156</v>
      </c>
      <c r="U463" s="76"/>
      <c r="V463" s="77"/>
      <c r="W463" s="76"/>
      <c r="X463" s="75" t="s">
        <v>157</v>
      </c>
      <c r="Y463" s="76"/>
      <c r="Z463" s="77"/>
      <c r="AA463" s="76"/>
      <c r="AB463" s="75" t="s">
        <v>158</v>
      </c>
      <c r="AC463" s="76"/>
      <c r="AD463" s="77"/>
      <c r="AE463" s="76"/>
      <c r="AF463" s="75" t="s">
        <v>159</v>
      </c>
      <c r="AG463" s="76"/>
      <c r="AH463" s="77"/>
      <c r="AI463" s="76"/>
      <c r="AJ463" s="75" t="s">
        <v>160</v>
      </c>
      <c r="AK463" s="76"/>
      <c r="AL463" s="77"/>
      <c r="AM463" s="76"/>
      <c r="AN463" s="75" t="s">
        <v>161</v>
      </c>
      <c r="AO463" s="76"/>
      <c r="AP463" s="77"/>
      <c r="AQ463" s="76"/>
      <c r="AR463" s="75" t="s">
        <v>162</v>
      </c>
      <c r="AS463" s="76"/>
      <c r="AT463" s="77"/>
      <c r="AU463" s="76"/>
      <c r="AV463" s="75" t="s">
        <v>163</v>
      </c>
    </row>
    <row r="464" spans="2:48" s="5" customFormat="1" ht="18.75">
      <c r="B464" s="64" t="s">
        <v>139</v>
      </c>
      <c r="C464" s="66" t="s">
        <v>164</v>
      </c>
      <c r="F464" s="6"/>
      <c r="G464" s="6"/>
      <c r="H464" s="7"/>
      <c r="I464" s="6"/>
      <c r="J464" s="6"/>
      <c r="K464" s="6"/>
      <c r="L464" s="75" t="s">
        <v>165</v>
      </c>
      <c r="M464" s="76"/>
      <c r="N464" s="77"/>
      <c r="O464" s="76"/>
      <c r="P464" s="75" t="s">
        <v>166</v>
      </c>
      <c r="Q464" s="76"/>
      <c r="R464" s="77"/>
      <c r="S464" s="76"/>
      <c r="T464" s="75" t="s">
        <v>167</v>
      </c>
      <c r="U464" s="76"/>
      <c r="V464" s="77"/>
      <c r="W464" s="76"/>
      <c r="X464" s="75" t="s">
        <v>168</v>
      </c>
      <c r="Y464" s="76"/>
      <c r="Z464" s="77"/>
      <c r="AA464" s="76"/>
      <c r="AB464" s="75" t="s">
        <v>169</v>
      </c>
      <c r="AC464" s="76"/>
      <c r="AD464" s="77"/>
      <c r="AE464" s="76"/>
      <c r="AF464" s="75" t="s">
        <v>170</v>
      </c>
      <c r="AG464" s="76"/>
      <c r="AH464" s="77"/>
      <c r="AI464" s="76"/>
      <c r="AJ464" s="75" t="s">
        <v>171</v>
      </c>
      <c r="AK464" s="76"/>
      <c r="AL464" s="77"/>
      <c r="AM464" s="76"/>
      <c r="AN464" s="75" t="s">
        <v>172</v>
      </c>
      <c r="AO464" s="76"/>
      <c r="AP464" s="77"/>
      <c r="AQ464" s="76"/>
      <c r="AR464" s="75" t="s">
        <v>173</v>
      </c>
      <c r="AS464" s="76"/>
      <c r="AT464" s="77"/>
      <c r="AU464" s="76"/>
      <c r="AV464" s="75" t="s">
        <v>174</v>
      </c>
    </row>
    <row r="465" spans="2:48" s="5" customFormat="1" ht="26.25">
      <c r="B465" s="64" t="s">
        <v>140</v>
      </c>
      <c r="C465" s="66">
        <v>2005</v>
      </c>
      <c r="F465" s="6"/>
      <c r="G465" s="6"/>
      <c r="H465" s="67" t="s">
        <v>176</v>
      </c>
      <c r="I465" s="1"/>
      <c r="J465" s="1"/>
      <c r="K465" s="1"/>
      <c r="L465" s="67" t="s">
        <v>177</v>
      </c>
      <c r="M465" s="1"/>
      <c r="N465" s="1"/>
      <c r="O465" s="1"/>
      <c r="P465" s="67" t="s">
        <v>178</v>
      </c>
      <c r="Q465" s="1"/>
      <c r="R465" s="1"/>
      <c r="S465" s="1"/>
      <c r="T465" s="67" t="s">
        <v>179</v>
      </c>
      <c r="U465" s="1"/>
      <c r="V465" s="1"/>
      <c r="W465" s="1"/>
      <c r="X465" s="67" t="s">
        <v>180</v>
      </c>
      <c r="Y465" s="1"/>
      <c r="Z465" s="1"/>
      <c r="AA465" s="1"/>
      <c r="AB465" s="67" t="s">
        <v>181</v>
      </c>
      <c r="AC465" s="1"/>
      <c r="AD465" s="1"/>
      <c r="AE465" s="1"/>
      <c r="AF465" s="67" t="s">
        <v>182</v>
      </c>
      <c r="AG465" s="1"/>
      <c r="AH465" s="1"/>
      <c r="AI465" s="1"/>
      <c r="AJ465" s="67" t="s">
        <v>183</v>
      </c>
      <c r="AK465" s="1"/>
      <c r="AL465" s="1"/>
      <c r="AM465" s="1"/>
      <c r="AN465" s="67" t="s">
        <v>184</v>
      </c>
      <c r="AO465" s="1"/>
      <c r="AP465" s="1"/>
      <c r="AQ465" s="1"/>
      <c r="AR465" s="67" t="s">
        <v>185</v>
      </c>
      <c r="AS465" s="1"/>
      <c r="AT465" s="1"/>
      <c r="AU465" s="1"/>
      <c r="AV465" s="67" t="s">
        <v>186</v>
      </c>
    </row>
    <row r="467" spans="4:48" ht="12.75">
      <c r="D467" s="12"/>
      <c r="F467" s="13"/>
      <c r="H467" s="14"/>
      <c r="J467" s="13"/>
      <c r="L467" s="14"/>
      <c r="N467" s="13"/>
      <c r="P467" s="14"/>
      <c r="R467" s="13"/>
      <c r="T467" s="14"/>
      <c r="V467" s="13"/>
      <c r="X467" s="14"/>
      <c r="Z467" s="13"/>
      <c r="AB467" s="14"/>
      <c r="AD467" s="13"/>
      <c r="AF467" s="14"/>
      <c r="AH467" s="13"/>
      <c r="AJ467" s="14"/>
      <c r="AL467" s="13"/>
      <c r="AN467" s="14"/>
      <c r="AP467" s="13"/>
      <c r="AR467" s="14"/>
      <c r="AT467" s="13"/>
      <c r="AV467" s="14"/>
    </row>
    <row r="468" spans="4:48" ht="132.75" customHeight="1">
      <c r="D468" s="12"/>
      <c r="E468" s="15"/>
      <c r="H468" s="16" t="s">
        <v>175</v>
      </c>
      <c r="L468" s="16" t="s">
        <v>175</v>
      </c>
      <c r="P468" s="16" t="s">
        <v>175</v>
      </c>
      <c r="T468" s="16" t="s">
        <v>175</v>
      </c>
      <c r="X468" s="16" t="s">
        <v>175</v>
      </c>
      <c r="AB468" s="16" t="s">
        <v>175</v>
      </c>
      <c r="AF468" s="16" t="s">
        <v>175</v>
      </c>
      <c r="AJ468" s="16" t="s">
        <v>175</v>
      </c>
      <c r="AN468" s="16" t="s">
        <v>175</v>
      </c>
      <c r="AR468" s="16" t="s">
        <v>175</v>
      </c>
      <c r="AV468" s="16" t="s">
        <v>175</v>
      </c>
    </row>
    <row r="469" spans="4:48" ht="12.75">
      <c r="D469" s="68" t="s">
        <v>120</v>
      </c>
      <c r="E469" s="68" t="s">
        <v>141</v>
      </c>
      <c r="H469" s="18"/>
      <c r="L469" s="18"/>
      <c r="P469" s="18"/>
      <c r="T469" s="18"/>
      <c r="X469" s="18"/>
      <c r="AB469" s="18"/>
      <c r="AF469" s="18"/>
      <c r="AJ469" s="18"/>
      <c r="AN469" s="18"/>
      <c r="AR469" s="18"/>
      <c r="AV469" s="18"/>
    </row>
    <row r="470" spans="12:48" ht="6.75" customHeight="1">
      <c r="L470" s="11"/>
      <c r="P470" s="11"/>
      <c r="T470" s="11"/>
      <c r="X470" s="11"/>
      <c r="AB470" s="11"/>
      <c r="AF470" s="11"/>
      <c r="AJ470" s="11"/>
      <c r="AN470" s="11"/>
      <c r="AR470" s="11"/>
      <c r="AV470" s="11"/>
    </row>
    <row r="471" spans="4:48" ht="28.5" customHeight="1">
      <c r="D471" s="19" t="s">
        <v>2</v>
      </c>
      <c r="E471" s="20" t="s">
        <v>3</v>
      </c>
      <c r="F471" s="21">
        <v>1</v>
      </c>
      <c r="H471" s="23">
        <f>SUM(F471:G471,L471,P471,T471,X471,AB471,AF471,AJ471,AN471,AR471,AV471)</f>
        <v>52170.92406915731</v>
      </c>
      <c r="J471" s="69">
        <v>1</v>
      </c>
      <c r="L471" s="23">
        <v>1665.3973713303035</v>
      </c>
      <c r="N471" s="69">
        <v>1</v>
      </c>
      <c r="P471" s="23">
        <v>2768.166899706896</v>
      </c>
      <c r="R471" s="69">
        <v>1</v>
      </c>
      <c r="T471" s="23">
        <v>17271.33071178056</v>
      </c>
      <c r="V471" s="69">
        <v>1</v>
      </c>
      <c r="X471" s="23">
        <v>760.1485587550127</v>
      </c>
      <c r="Z471" s="69">
        <v>1</v>
      </c>
      <c r="AB471" s="23">
        <v>14705.850122584961</v>
      </c>
      <c r="AD471" s="69">
        <v>1</v>
      </c>
      <c r="AF471" s="23">
        <v>8613.25936950345</v>
      </c>
      <c r="AH471" s="69">
        <v>1</v>
      </c>
      <c r="AJ471" s="23">
        <v>2897.2774937615072</v>
      </c>
      <c r="AL471" s="69">
        <v>1</v>
      </c>
      <c r="AN471" s="23">
        <v>2249.8913787131646</v>
      </c>
      <c r="AP471" s="69">
        <v>1</v>
      </c>
      <c r="AR471" s="23">
        <v>1238.6021630214427</v>
      </c>
      <c r="AT471" s="69">
        <v>1</v>
      </c>
      <c r="AV471" s="23">
        <v>0</v>
      </c>
    </row>
    <row r="472" spans="4:48" ht="28.5" customHeight="1">
      <c r="D472" s="24" t="s">
        <v>4</v>
      </c>
      <c r="E472" s="25" t="s">
        <v>5</v>
      </c>
      <c r="F472" s="26">
        <v>2</v>
      </c>
      <c r="H472" s="27">
        <f aca="true" t="shared" si="5" ref="H472:H529">SUM(F472:G472,L472,P472,T472,X472,AB472,AF472,AJ472,AN472,AR472,AV472)</f>
        <v>4312.573665462132</v>
      </c>
      <c r="J472" s="70">
        <v>2</v>
      </c>
      <c r="L472" s="27">
        <v>546.1321138019333</v>
      </c>
      <c r="N472" s="70">
        <v>1</v>
      </c>
      <c r="P472" s="27">
        <v>324.4622036050056</v>
      </c>
      <c r="R472" s="70">
        <v>1</v>
      </c>
      <c r="T472" s="27">
        <v>791.2967024473194</v>
      </c>
      <c r="V472" s="70">
        <v>1</v>
      </c>
      <c r="X472" s="27">
        <v>176.19740095435276</v>
      </c>
      <c r="Z472" s="70">
        <v>1</v>
      </c>
      <c r="AB472" s="27">
        <v>2162.5370515643244</v>
      </c>
      <c r="AD472" s="70">
        <v>1</v>
      </c>
      <c r="AF472" s="27">
        <v>116.89216614801786</v>
      </c>
      <c r="AH472" s="70">
        <v>1</v>
      </c>
      <c r="AJ472" s="27">
        <v>186.92112862977467</v>
      </c>
      <c r="AL472" s="70">
        <v>1</v>
      </c>
      <c r="AN472" s="27">
        <v>71.77572243864887</v>
      </c>
      <c r="AP472" s="70">
        <v>1</v>
      </c>
      <c r="AR472" s="27">
        <v>-65.64082412724497</v>
      </c>
      <c r="AT472" s="70">
        <v>1</v>
      </c>
      <c r="AV472" s="27">
        <v>0</v>
      </c>
    </row>
    <row r="473" spans="4:48" ht="28.5" customHeight="1">
      <c r="D473" s="24" t="s">
        <v>6</v>
      </c>
      <c r="E473" s="25" t="s">
        <v>7</v>
      </c>
      <c r="F473" s="26">
        <v>3</v>
      </c>
      <c r="H473" s="27">
        <f t="shared" si="5"/>
        <v>3922.6337713377284</v>
      </c>
      <c r="J473" s="70">
        <v>3</v>
      </c>
      <c r="L473" s="27">
        <v>26.434099005036238</v>
      </c>
      <c r="N473" s="70">
        <v>1</v>
      </c>
      <c r="P473" s="27">
        <v>27.14577397632935</v>
      </c>
      <c r="R473" s="70">
        <v>1</v>
      </c>
      <c r="T473" s="27">
        <v>228.98329484739278</v>
      </c>
      <c r="V473" s="70">
        <v>1</v>
      </c>
      <c r="X473" s="27">
        <v>8.059422665958877</v>
      </c>
      <c r="Z473" s="70">
        <v>1</v>
      </c>
      <c r="AB473" s="27">
        <v>988.3124505958776</v>
      </c>
      <c r="AD473" s="70">
        <v>1</v>
      </c>
      <c r="AF473" s="27">
        <v>1871.1579720509499</v>
      </c>
      <c r="AH473" s="70">
        <v>1</v>
      </c>
      <c r="AJ473" s="27">
        <v>127.10636746824676</v>
      </c>
      <c r="AL473" s="70">
        <v>1</v>
      </c>
      <c r="AN473" s="27">
        <v>592.4223342500358</v>
      </c>
      <c r="AP473" s="70">
        <v>1</v>
      </c>
      <c r="AR473" s="27">
        <v>50.01205647790092</v>
      </c>
      <c r="AT473" s="70">
        <v>1</v>
      </c>
      <c r="AV473" s="27">
        <v>0</v>
      </c>
    </row>
    <row r="474" spans="4:48" ht="28.5" customHeight="1">
      <c r="D474" s="24" t="s">
        <v>8</v>
      </c>
      <c r="E474" s="25" t="s">
        <v>9</v>
      </c>
      <c r="F474" s="26">
        <v>4</v>
      </c>
      <c r="H474" s="27">
        <f t="shared" si="5"/>
        <v>549.7717551680046</v>
      </c>
      <c r="J474" s="70">
        <v>4</v>
      </c>
      <c r="L474" s="27">
        <v>3.6255232299944247</v>
      </c>
      <c r="N474" s="70">
        <v>1</v>
      </c>
      <c r="P474" s="27">
        <v>143.8609013099006</v>
      </c>
      <c r="R474" s="70">
        <v>1</v>
      </c>
      <c r="T474" s="27">
        <v>425.1166655394634</v>
      </c>
      <c r="V474" s="70">
        <v>1</v>
      </c>
      <c r="X474" s="27">
        <v>-15.789345099799858</v>
      </c>
      <c r="Z474" s="70">
        <v>1</v>
      </c>
      <c r="AB474" s="27">
        <v>-35.47045151196717</v>
      </c>
      <c r="AD474" s="70">
        <v>1</v>
      </c>
      <c r="AF474" s="27">
        <v>4.1005469973133355</v>
      </c>
      <c r="AH474" s="70">
        <v>1</v>
      </c>
      <c r="AJ474" s="27">
        <v>0</v>
      </c>
      <c r="AL474" s="70">
        <v>1</v>
      </c>
      <c r="AN474" s="27">
        <v>23.542975476679164</v>
      </c>
      <c r="AP474" s="70">
        <v>1</v>
      </c>
      <c r="AR474" s="27">
        <v>-3.215060773579345</v>
      </c>
      <c r="AT474" s="70">
        <v>1</v>
      </c>
      <c r="AV474" s="27">
        <v>0</v>
      </c>
    </row>
    <row r="475" spans="4:48" ht="28.5" customHeight="1">
      <c r="D475" s="24" t="s">
        <v>10</v>
      </c>
      <c r="E475" s="25" t="s">
        <v>11</v>
      </c>
      <c r="F475" s="26">
        <v>5</v>
      </c>
      <c r="H475" s="27">
        <f t="shared" si="5"/>
        <v>7619.2911271396515</v>
      </c>
      <c r="J475" s="70">
        <v>5</v>
      </c>
      <c r="L475" s="27">
        <v>20.466206192775413</v>
      </c>
      <c r="N475" s="70">
        <v>1</v>
      </c>
      <c r="P475" s="27">
        <v>-100.10004153771449</v>
      </c>
      <c r="R475" s="70">
        <v>1</v>
      </c>
      <c r="T475" s="27">
        <v>7565.144298122723</v>
      </c>
      <c r="V475" s="70">
        <v>1</v>
      </c>
      <c r="X475" s="27">
        <v>11.516839666335585</v>
      </c>
      <c r="Z475" s="70">
        <v>1</v>
      </c>
      <c r="AB475" s="27">
        <v>-12.699334192050218</v>
      </c>
      <c r="AD475" s="70">
        <v>1</v>
      </c>
      <c r="AF475" s="27">
        <v>-94.60057599010379</v>
      </c>
      <c r="AH475" s="70">
        <v>1</v>
      </c>
      <c r="AJ475" s="27">
        <v>249.53970672074917</v>
      </c>
      <c r="AL475" s="70">
        <v>1</v>
      </c>
      <c r="AN475" s="27">
        <v>42.361689914681804</v>
      </c>
      <c r="AP475" s="70">
        <v>1</v>
      </c>
      <c r="AR475" s="27">
        <v>-67.33766175774517</v>
      </c>
      <c r="AT475" s="70">
        <v>1</v>
      </c>
      <c r="AV475" s="27">
        <v>0</v>
      </c>
    </row>
    <row r="476" spans="4:48" ht="28.5" customHeight="1">
      <c r="D476" s="24" t="s">
        <v>12</v>
      </c>
      <c r="E476" s="25" t="s">
        <v>13</v>
      </c>
      <c r="F476" s="26">
        <v>6</v>
      </c>
      <c r="H476" s="27">
        <f t="shared" si="5"/>
        <v>-32.37850803550012</v>
      </c>
      <c r="J476" s="70">
        <v>6</v>
      </c>
      <c r="L476" s="27">
        <v>0</v>
      </c>
      <c r="N476" s="70">
        <v>1</v>
      </c>
      <c r="P476" s="27">
        <v>-38.37850803550012</v>
      </c>
      <c r="R476" s="70">
        <v>1</v>
      </c>
      <c r="T476" s="27">
        <v>0</v>
      </c>
      <c r="V476" s="70">
        <v>1</v>
      </c>
      <c r="X476" s="27">
        <v>0</v>
      </c>
      <c r="Z476" s="70">
        <v>1</v>
      </c>
      <c r="AB476" s="27">
        <v>0</v>
      </c>
      <c r="AD476" s="70">
        <v>1</v>
      </c>
      <c r="AF476" s="27">
        <v>0</v>
      </c>
      <c r="AH476" s="70">
        <v>1</v>
      </c>
      <c r="AJ476" s="27">
        <v>0</v>
      </c>
      <c r="AL476" s="70">
        <v>1</v>
      </c>
      <c r="AN476" s="27">
        <v>0</v>
      </c>
      <c r="AP476" s="70">
        <v>1</v>
      </c>
      <c r="AR476" s="27">
        <v>0</v>
      </c>
      <c r="AT476" s="70">
        <v>1</v>
      </c>
      <c r="AV476" s="27">
        <v>0</v>
      </c>
    </row>
    <row r="477" spans="4:48" ht="28.5" customHeight="1">
      <c r="D477" s="24" t="s">
        <v>14</v>
      </c>
      <c r="E477" s="25" t="s">
        <v>15</v>
      </c>
      <c r="F477" s="26">
        <v>7</v>
      </c>
      <c r="H477" s="27">
        <f t="shared" si="5"/>
        <v>-73.67087945091599</v>
      </c>
      <c r="J477" s="70">
        <v>7</v>
      </c>
      <c r="L477" s="27">
        <v>0</v>
      </c>
      <c r="N477" s="70">
        <v>1</v>
      </c>
      <c r="P477" s="27">
        <v>-78.10260400517173</v>
      </c>
      <c r="R477" s="70">
        <v>1</v>
      </c>
      <c r="T477" s="27">
        <v>24.15435599656042</v>
      </c>
      <c r="V477" s="70">
        <v>1</v>
      </c>
      <c r="X477" s="27">
        <v>0.023473133703549694</v>
      </c>
      <c r="Z477" s="70">
        <v>1</v>
      </c>
      <c r="AB477" s="27">
        <v>29.934144881261226</v>
      </c>
      <c r="AD477" s="70">
        <v>1</v>
      </c>
      <c r="AF477" s="27">
        <v>-61.13033225737866</v>
      </c>
      <c r="AH477" s="70">
        <v>1</v>
      </c>
      <c r="AJ477" s="27">
        <v>35.515014439657186</v>
      </c>
      <c r="AL477" s="70">
        <v>1</v>
      </c>
      <c r="AN477" s="27">
        <v>1.2642905836665406</v>
      </c>
      <c r="AP477" s="70">
        <v>1</v>
      </c>
      <c r="AR477" s="27">
        <v>-32.32922222321453</v>
      </c>
      <c r="AT477" s="70">
        <v>1</v>
      </c>
      <c r="AV477" s="27">
        <v>0</v>
      </c>
    </row>
    <row r="478" spans="4:48" ht="28.5" customHeight="1">
      <c r="D478" s="24" t="s">
        <v>16</v>
      </c>
      <c r="E478" s="25" t="s">
        <v>17</v>
      </c>
      <c r="F478" s="26">
        <v>8</v>
      </c>
      <c r="H478" s="27">
        <f t="shared" si="5"/>
        <v>383.4552760679039</v>
      </c>
      <c r="J478" s="70">
        <v>8</v>
      </c>
      <c r="L478" s="27">
        <v>89.01760320504947</v>
      </c>
      <c r="N478" s="70">
        <v>1</v>
      </c>
      <c r="P478" s="27">
        <v>-72.5447407988112</v>
      </c>
      <c r="R478" s="70">
        <v>1</v>
      </c>
      <c r="T478" s="27">
        <v>104.34681790514102</v>
      </c>
      <c r="V478" s="70">
        <v>1</v>
      </c>
      <c r="X478" s="27">
        <v>34.338764572187415</v>
      </c>
      <c r="Z478" s="70">
        <v>1</v>
      </c>
      <c r="AB478" s="27">
        <v>151.00006244955242</v>
      </c>
      <c r="AD478" s="70">
        <v>1</v>
      </c>
      <c r="AF478" s="27">
        <v>39.50750913272899</v>
      </c>
      <c r="AH478" s="70">
        <v>1</v>
      </c>
      <c r="AJ478" s="27">
        <v>26.168958008168453</v>
      </c>
      <c r="AL478" s="70">
        <v>1</v>
      </c>
      <c r="AN478" s="27">
        <v>3.620301593887345</v>
      </c>
      <c r="AP478" s="70">
        <v>1</v>
      </c>
      <c r="AR478" s="27">
        <v>0</v>
      </c>
      <c r="AT478" s="70">
        <v>1</v>
      </c>
      <c r="AV478" s="27">
        <v>0</v>
      </c>
    </row>
    <row r="479" spans="4:48" ht="28.5" customHeight="1">
      <c r="D479" s="24" t="s">
        <v>18</v>
      </c>
      <c r="E479" s="25" t="s">
        <v>19</v>
      </c>
      <c r="F479" s="26">
        <v>9</v>
      </c>
      <c r="H479" s="27">
        <f t="shared" si="5"/>
        <v>269816.88763497653</v>
      </c>
      <c r="J479" s="70">
        <v>9</v>
      </c>
      <c r="L479" s="27">
        <v>7583.189553352924</v>
      </c>
      <c r="N479" s="70">
        <v>1</v>
      </c>
      <c r="P479" s="27">
        <v>10451.532507649375</v>
      </c>
      <c r="R479" s="70">
        <v>1</v>
      </c>
      <c r="T479" s="27">
        <v>89438.74938406394</v>
      </c>
      <c r="V479" s="70">
        <v>1</v>
      </c>
      <c r="X479" s="27">
        <v>4152.106712325927</v>
      </c>
      <c r="Z479" s="70">
        <v>1</v>
      </c>
      <c r="AB479" s="27">
        <v>73284.68448317103</v>
      </c>
      <c r="AD479" s="70">
        <v>1</v>
      </c>
      <c r="AF479" s="27">
        <v>51926.07225003382</v>
      </c>
      <c r="AH479" s="70">
        <v>1</v>
      </c>
      <c r="AJ479" s="27">
        <v>14382.646242418012</v>
      </c>
      <c r="AL479" s="70">
        <v>1</v>
      </c>
      <c r="AN479" s="27">
        <v>10529.463600547817</v>
      </c>
      <c r="AP479" s="70">
        <v>1</v>
      </c>
      <c r="AR479" s="27">
        <v>8059.442901413733</v>
      </c>
      <c r="AT479" s="70">
        <v>1</v>
      </c>
      <c r="AV479" s="27">
        <v>0</v>
      </c>
    </row>
    <row r="480" spans="4:48" ht="28.5" customHeight="1">
      <c r="D480" s="24" t="s">
        <v>20</v>
      </c>
      <c r="E480" s="25" t="s">
        <v>21</v>
      </c>
      <c r="F480" s="26">
        <v>10</v>
      </c>
      <c r="H480" s="27">
        <f t="shared" si="5"/>
        <v>9902.917747047308</v>
      </c>
      <c r="J480" s="70">
        <v>10</v>
      </c>
      <c r="L480" s="27">
        <v>334.86908620184624</v>
      </c>
      <c r="N480" s="70">
        <v>1</v>
      </c>
      <c r="P480" s="27">
        <v>682.8566246804228</v>
      </c>
      <c r="R480" s="70">
        <v>1</v>
      </c>
      <c r="T480" s="27">
        <v>2411.5709026965924</v>
      </c>
      <c r="V480" s="70">
        <v>1</v>
      </c>
      <c r="X480" s="27">
        <v>266.5564176230695</v>
      </c>
      <c r="Z480" s="70">
        <v>1</v>
      </c>
      <c r="AB480" s="27">
        <v>1944.228749990626</v>
      </c>
      <c r="AD480" s="70">
        <v>1</v>
      </c>
      <c r="AF480" s="27">
        <v>2955.61107138025</v>
      </c>
      <c r="AH480" s="70">
        <v>1</v>
      </c>
      <c r="AJ480" s="27">
        <v>878.5293045599408</v>
      </c>
      <c r="AL480" s="70">
        <v>1</v>
      </c>
      <c r="AN480" s="27">
        <v>418.6955899145594</v>
      </c>
      <c r="AP480" s="70">
        <v>1</v>
      </c>
      <c r="AR480" s="27">
        <v>0</v>
      </c>
      <c r="AT480" s="70">
        <v>1</v>
      </c>
      <c r="AV480" s="27">
        <v>0</v>
      </c>
    </row>
    <row r="481" spans="4:48" ht="28.5" customHeight="1">
      <c r="D481" s="24" t="s">
        <v>22</v>
      </c>
      <c r="E481" s="25" t="s">
        <v>23</v>
      </c>
      <c r="F481" s="26">
        <v>11</v>
      </c>
      <c r="H481" s="27">
        <f t="shared" si="5"/>
        <v>23092.97197330859</v>
      </c>
      <c r="J481" s="70">
        <v>11</v>
      </c>
      <c r="L481" s="27">
        <v>819.2595882191754</v>
      </c>
      <c r="N481" s="70">
        <v>1</v>
      </c>
      <c r="P481" s="27">
        <v>427.4289324807376</v>
      </c>
      <c r="R481" s="70">
        <v>1</v>
      </c>
      <c r="T481" s="27">
        <v>6720.708012482971</v>
      </c>
      <c r="V481" s="70">
        <v>1</v>
      </c>
      <c r="X481" s="27">
        <v>417.1909443416801</v>
      </c>
      <c r="Z481" s="70">
        <v>1</v>
      </c>
      <c r="AB481" s="27">
        <v>4337.527715605032</v>
      </c>
      <c r="AD481" s="70">
        <v>1</v>
      </c>
      <c r="AF481" s="27">
        <v>7585.249434640586</v>
      </c>
      <c r="AH481" s="70">
        <v>1</v>
      </c>
      <c r="AJ481" s="27">
        <v>1374.8049010719926</v>
      </c>
      <c r="AL481" s="70">
        <v>1</v>
      </c>
      <c r="AN481" s="27">
        <v>911.827664832038</v>
      </c>
      <c r="AP481" s="70">
        <v>1</v>
      </c>
      <c r="AR481" s="27">
        <v>487.97477963437615</v>
      </c>
      <c r="AT481" s="70">
        <v>1</v>
      </c>
      <c r="AV481" s="27">
        <v>0</v>
      </c>
    </row>
    <row r="482" spans="4:48" ht="28.5" customHeight="1">
      <c r="D482" s="24" t="s">
        <v>24</v>
      </c>
      <c r="E482" s="25" t="s">
        <v>25</v>
      </c>
      <c r="F482" s="26">
        <v>12</v>
      </c>
      <c r="H482" s="27">
        <f t="shared" si="5"/>
        <v>59772.899177317</v>
      </c>
      <c r="J482" s="70">
        <v>12</v>
      </c>
      <c r="L482" s="27">
        <v>2214.079729384974</v>
      </c>
      <c r="N482" s="70">
        <v>1</v>
      </c>
      <c r="P482" s="27">
        <v>623.3582364607527</v>
      </c>
      <c r="R482" s="70">
        <v>1</v>
      </c>
      <c r="T482" s="27">
        <v>15203.717838474991</v>
      </c>
      <c r="V482" s="70">
        <v>1</v>
      </c>
      <c r="X482" s="27">
        <v>684.8071897607889</v>
      </c>
      <c r="Z482" s="70">
        <v>1</v>
      </c>
      <c r="AB482" s="27">
        <v>12647.88794804108</v>
      </c>
      <c r="AD482" s="70">
        <v>1</v>
      </c>
      <c r="AF482" s="27">
        <v>22320.97241819201</v>
      </c>
      <c r="AH482" s="70">
        <v>1</v>
      </c>
      <c r="AJ482" s="27">
        <v>2233.7074871258073</v>
      </c>
      <c r="AL482" s="70">
        <v>1</v>
      </c>
      <c r="AN482" s="27">
        <v>2730.406249732271</v>
      </c>
      <c r="AP482" s="70">
        <v>1</v>
      </c>
      <c r="AR482" s="27">
        <v>1101.9620801443205</v>
      </c>
      <c r="AT482" s="70">
        <v>1</v>
      </c>
      <c r="AV482" s="27">
        <v>0</v>
      </c>
    </row>
    <row r="483" spans="4:48" ht="28.5" customHeight="1">
      <c r="D483" s="24" t="s">
        <v>26</v>
      </c>
      <c r="E483" s="25" t="s">
        <v>27</v>
      </c>
      <c r="F483" s="26">
        <v>13</v>
      </c>
      <c r="H483" s="27">
        <f t="shared" si="5"/>
        <v>21191.38656050607</v>
      </c>
      <c r="J483" s="70">
        <v>13</v>
      </c>
      <c r="L483" s="27">
        <v>711.2904292611945</v>
      </c>
      <c r="N483" s="70">
        <v>1</v>
      </c>
      <c r="P483" s="27">
        <v>397.35796734316585</v>
      </c>
      <c r="R483" s="70">
        <v>1</v>
      </c>
      <c r="T483" s="27">
        <v>4637.6363513396</v>
      </c>
      <c r="V483" s="70">
        <v>1</v>
      </c>
      <c r="X483" s="27">
        <v>262.5675581512915</v>
      </c>
      <c r="Z483" s="70">
        <v>1</v>
      </c>
      <c r="AB483" s="27">
        <v>4071.877246490267</v>
      </c>
      <c r="AD483" s="70">
        <v>1</v>
      </c>
      <c r="AF483" s="27">
        <v>8750.39913408199</v>
      </c>
      <c r="AH483" s="70">
        <v>1</v>
      </c>
      <c r="AJ483" s="27">
        <v>910.3058964270026</v>
      </c>
      <c r="AL483" s="70">
        <v>1</v>
      </c>
      <c r="AN483" s="27">
        <v>1060.5219451716462</v>
      </c>
      <c r="AP483" s="70">
        <v>1</v>
      </c>
      <c r="AR483" s="27">
        <v>376.43003223991496</v>
      </c>
      <c r="AT483" s="70">
        <v>1</v>
      </c>
      <c r="AV483" s="27">
        <v>0</v>
      </c>
    </row>
    <row r="484" spans="4:48" ht="28.5" customHeight="1">
      <c r="D484" s="24" t="s">
        <v>28</v>
      </c>
      <c r="E484" s="25" t="s">
        <v>29</v>
      </c>
      <c r="F484" s="26">
        <v>14</v>
      </c>
      <c r="H484" s="27">
        <f t="shared" si="5"/>
        <v>8247.046690140329</v>
      </c>
      <c r="J484" s="70">
        <v>14</v>
      </c>
      <c r="L484" s="27">
        <v>741.488004686629</v>
      </c>
      <c r="N484" s="70">
        <v>1</v>
      </c>
      <c r="P484" s="27">
        <v>162.7576362115264</v>
      </c>
      <c r="R484" s="70">
        <v>1</v>
      </c>
      <c r="T484" s="27">
        <v>3514.941884619472</v>
      </c>
      <c r="V484" s="70">
        <v>1</v>
      </c>
      <c r="X484" s="27">
        <v>208.1152964833488</v>
      </c>
      <c r="Z484" s="70">
        <v>1</v>
      </c>
      <c r="AB484" s="27">
        <v>869.235797183283</v>
      </c>
      <c r="AD484" s="70">
        <v>1</v>
      </c>
      <c r="AF484" s="27">
        <v>1522.5737866517193</v>
      </c>
      <c r="AH484" s="70">
        <v>1</v>
      </c>
      <c r="AJ484" s="27">
        <v>634.597231698085</v>
      </c>
      <c r="AL484" s="70">
        <v>1</v>
      </c>
      <c r="AN484" s="27">
        <v>118.60098230360353</v>
      </c>
      <c r="AP484" s="70">
        <v>1</v>
      </c>
      <c r="AR484" s="27">
        <v>460.73607030266226</v>
      </c>
      <c r="AT484" s="70">
        <v>1</v>
      </c>
      <c r="AV484" s="27">
        <v>0</v>
      </c>
    </row>
    <row r="485" spans="4:48" ht="28.5" customHeight="1">
      <c r="D485" s="24" t="s">
        <v>30</v>
      </c>
      <c r="E485" s="25" t="s">
        <v>31</v>
      </c>
      <c r="F485" s="26">
        <v>15</v>
      </c>
      <c r="H485" s="27">
        <f t="shared" si="5"/>
        <v>8600.24619024344</v>
      </c>
      <c r="J485" s="70">
        <v>15</v>
      </c>
      <c r="L485" s="27">
        <v>243.55730254268516</v>
      </c>
      <c r="N485" s="70">
        <v>1</v>
      </c>
      <c r="P485" s="27">
        <v>164.5712547314967</v>
      </c>
      <c r="R485" s="70">
        <v>1</v>
      </c>
      <c r="T485" s="27">
        <v>2096.598100501444</v>
      </c>
      <c r="V485" s="70">
        <v>1</v>
      </c>
      <c r="X485" s="27">
        <v>128.80145324100044</v>
      </c>
      <c r="Z485" s="70">
        <v>1</v>
      </c>
      <c r="AB485" s="27">
        <v>2146.4996066423573</v>
      </c>
      <c r="AD485" s="70">
        <v>1</v>
      </c>
      <c r="AF485" s="27">
        <v>2858.1846647466996</v>
      </c>
      <c r="AH485" s="70">
        <v>1</v>
      </c>
      <c r="AJ485" s="27">
        <v>574.782470536557</v>
      </c>
      <c r="AL485" s="70">
        <v>1</v>
      </c>
      <c r="AN485" s="27">
        <v>181.22314300436076</v>
      </c>
      <c r="AP485" s="70">
        <v>1</v>
      </c>
      <c r="AR485" s="27">
        <v>191.02819429683942</v>
      </c>
      <c r="AT485" s="70">
        <v>1</v>
      </c>
      <c r="AV485" s="27">
        <v>0</v>
      </c>
    </row>
    <row r="486" spans="4:48" ht="28.5" customHeight="1">
      <c r="D486" s="24" t="s">
        <v>32</v>
      </c>
      <c r="E486" s="25" t="s">
        <v>33</v>
      </c>
      <c r="F486" s="26">
        <v>16</v>
      </c>
      <c r="H486" s="27">
        <f t="shared" si="5"/>
        <v>38085.45957838996</v>
      </c>
      <c r="J486" s="70">
        <v>16</v>
      </c>
      <c r="L486" s="27">
        <v>895.0941577768749</v>
      </c>
      <c r="N486" s="70">
        <v>1</v>
      </c>
      <c r="P486" s="27">
        <v>995.6180636404588</v>
      </c>
      <c r="R486" s="70">
        <v>1</v>
      </c>
      <c r="T486" s="27">
        <v>15169.901740079807</v>
      </c>
      <c r="V486" s="70">
        <v>1</v>
      </c>
      <c r="X486" s="27">
        <v>912.7894518627219</v>
      </c>
      <c r="Z486" s="70">
        <v>1</v>
      </c>
      <c r="AB486" s="27">
        <v>6960.9561217198725</v>
      </c>
      <c r="AD486" s="70">
        <v>1</v>
      </c>
      <c r="AF486" s="27">
        <v>7662.195334093589</v>
      </c>
      <c r="AH486" s="70">
        <v>1</v>
      </c>
      <c r="AJ486" s="27">
        <v>3346.822808116115</v>
      </c>
      <c r="AL486" s="70">
        <v>1</v>
      </c>
      <c r="AN486" s="27">
        <v>961.0689068965643</v>
      </c>
      <c r="AP486" s="70">
        <v>1</v>
      </c>
      <c r="AR486" s="27">
        <v>1165.01299420396</v>
      </c>
      <c r="AT486" s="70">
        <v>1</v>
      </c>
      <c r="AV486" s="27">
        <v>0</v>
      </c>
    </row>
    <row r="487" spans="4:48" ht="28.5" customHeight="1">
      <c r="D487" s="24" t="s">
        <v>34</v>
      </c>
      <c r="E487" s="25" t="s">
        <v>35</v>
      </c>
      <c r="F487" s="26">
        <v>17</v>
      </c>
      <c r="H487" s="27">
        <f t="shared" si="5"/>
        <v>59295.3982398636</v>
      </c>
      <c r="J487" s="70">
        <v>17</v>
      </c>
      <c r="L487" s="27">
        <v>2253.5815860837356</v>
      </c>
      <c r="N487" s="70">
        <v>1</v>
      </c>
      <c r="P487" s="27">
        <v>1872.765885250601</v>
      </c>
      <c r="R487" s="70">
        <v>1</v>
      </c>
      <c r="T487" s="27">
        <v>17697.41355155989</v>
      </c>
      <c r="V487" s="70">
        <v>1</v>
      </c>
      <c r="X487" s="27">
        <v>1210.1419743727079</v>
      </c>
      <c r="Z487" s="70">
        <v>1</v>
      </c>
      <c r="AB487" s="27">
        <v>16522.77796276805</v>
      </c>
      <c r="AD487" s="70">
        <v>1</v>
      </c>
      <c r="AF487" s="27">
        <v>14756.332991862688</v>
      </c>
      <c r="AH487" s="70">
        <v>1</v>
      </c>
      <c r="AJ487" s="27">
        <v>1898.1840612353617</v>
      </c>
      <c r="AL487" s="70">
        <v>1</v>
      </c>
      <c r="AN487" s="27">
        <v>1516.0227107222368</v>
      </c>
      <c r="AP487" s="70">
        <v>1</v>
      </c>
      <c r="AR487" s="27">
        <v>1551.1775160083232</v>
      </c>
      <c r="AT487" s="70">
        <v>1</v>
      </c>
      <c r="AV487" s="27">
        <v>0</v>
      </c>
    </row>
    <row r="488" spans="4:48" ht="28.5" customHeight="1">
      <c r="D488" s="24" t="s">
        <v>36</v>
      </c>
      <c r="E488" s="25" t="s">
        <v>37</v>
      </c>
      <c r="F488" s="26">
        <v>18</v>
      </c>
      <c r="H488" s="27">
        <f t="shared" si="5"/>
        <v>83699.63718419068</v>
      </c>
      <c r="J488" s="70">
        <v>18</v>
      </c>
      <c r="L488" s="27">
        <v>2392.4229682613172</v>
      </c>
      <c r="N488" s="70">
        <v>1</v>
      </c>
      <c r="P488" s="27">
        <v>3386.610815016761</v>
      </c>
      <c r="R488" s="70">
        <v>1</v>
      </c>
      <c r="T488" s="27">
        <v>20801.731384237835</v>
      </c>
      <c r="V488" s="70">
        <v>1</v>
      </c>
      <c r="X488" s="27">
        <v>1050.436829572947</v>
      </c>
      <c r="Z488" s="70">
        <v>1</v>
      </c>
      <c r="AB488" s="27">
        <v>29256.88210616629</v>
      </c>
      <c r="AD488" s="70">
        <v>1</v>
      </c>
      <c r="AF488" s="27">
        <v>17726.28003169879</v>
      </c>
      <c r="AH488" s="70">
        <v>1</v>
      </c>
      <c r="AJ488" s="27">
        <v>3831.8831369103805</v>
      </c>
      <c r="AL488" s="70">
        <v>1</v>
      </c>
      <c r="AN488" s="27">
        <v>3020.927497279878</v>
      </c>
      <c r="AP488" s="70">
        <v>1</v>
      </c>
      <c r="AR488" s="27">
        <v>2214.4624150464842</v>
      </c>
      <c r="AT488" s="70">
        <v>1</v>
      </c>
      <c r="AV488" s="27">
        <v>0</v>
      </c>
    </row>
    <row r="489" spans="4:48" ht="28.5" customHeight="1">
      <c r="D489" s="24" t="s">
        <v>38</v>
      </c>
      <c r="E489" s="25" t="s">
        <v>39</v>
      </c>
      <c r="F489" s="26">
        <v>19</v>
      </c>
      <c r="H489" s="27">
        <f t="shared" si="5"/>
        <v>13672.61770395018</v>
      </c>
      <c r="J489" s="70">
        <v>19</v>
      </c>
      <c r="L489" s="27">
        <v>422.33802311188384</v>
      </c>
      <c r="N489" s="70">
        <v>1</v>
      </c>
      <c r="P489" s="27">
        <v>352.8950616922816</v>
      </c>
      <c r="R489" s="70">
        <v>1</v>
      </c>
      <c r="T489" s="27">
        <v>4509.135177437899</v>
      </c>
      <c r="V489" s="70">
        <v>1</v>
      </c>
      <c r="X489" s="27">
        <v>218.44209219641078</v>
      </c>
      <c r="Z489" s="70">
        <v>1</v>
      </c>
      <c r="AB489" s="27">
        <v>3722.4695376522805</v>
      </c>
      <c r="AD489" s="70">
        <v>1</v>
      </c>
      <c r="AF489" s="27">
        <v>2866.4833678025393</v>
      </c>
      <c r="AH489" s="70">
        <v>1</v>
      </c>
      <c r="AJ489" s="27">
        <v>769.1804443115227</v>
      </c>
      <c r="AL489" s="70">
        <v>1</v>
      </c>
      <c r="AN489" s="27">
        <v>508.94488647698637</v>
      </c>
      <c r="AP489" s="70">
        <v>1</v>
      </c>
      <c r="AR489" s="27">
        <v>283.7291132683772</v>
      </c>
      <c r="AT489" s="70">
        <v>1</v>
      </c>
      <c r="AV489" s="27">
        <v>0</v>
      </c>
    </row>
    <row r="490" spans="4:48" ht="28.5" customHeight="1">
      <c r="D490" s="24" t="s">
        <v>40</v>
      </c>
      <c r="E490" s="25" t="s">
        <v>41</v>
      </c>
      <c r="F490" s="26">
        <v>20</v>
      </c>
      <c r="H490" s="27">
        <f t="shared" si="5"/>
        <v>9302.890454334734</v>
      </c>
      <c r="J490" s="70">
        <v>20</v>
      </c>
      <c r="L490" s="27">
        <v>574.9870078330955</v>
      </c>
      <c r="N490" s="70">
        <v>1</v>
      </c>
      <c r="P490" s="27">
        <v>311.3573472026397</v>
      </c>
      <c r="R490" s="70">
        <v>1</v>
      </c>
      <c r="T490" s="27">
        <v>3389.3392334373584</v>
      </c>
      <c r="V490" s="70">
        <v>1</v>
      </c>
      <c r="X490" s="27">
        <v>139.87273313339824</v>
      </c>
      <c r="Z490" s="70">
        <v>1</v>
      </c>
      <c r="AB490" s="27">
        <v>2052.699624992457</v>
      </c>
      <c r="AD490" s="70">
        <v>1</v>
      </c>
      <c r="AF490" s="27">
        <v>1917.0893171231419</v>
      </c>
      <c r="AH490" s="70">
        <v>1</v>
      </c>
      <c r="AJ490" s="27">
        <v>490.6679626531585</v>
      </c>
      <c r="AL490" s="70">
        <v>1</v>
      </c>
      <c r="AN490" s="27">
        <v>222.81499867206654</v>
      </c>
      <c r="AP490" s="70">
        <v>1</v>
      </c>
      <c r="AR490" s="27">
        <v>184.0622292874175</v>
      </c>
      <c r="AT490" s="70">
        <v>1</v>
      </c>
      <c r="AV490" s="27">
        <v>0</v>
      </c>
    </row>
    <row r="491" spans="4:48" ht="28.5" customHeight="1">
      <c r="D491" s="24" t="s">
        <v>42</v>
      </c>
      <c r="E491" s="25" t="s">
        <v>43</v>
      </c>
      <c r="F491" s="26">
        <v>21</v>
      </c>
      <c r="H491" s="27">
        <f t="shared" si="5"/>
        <v>2093.623220990622</v>
      </c>
      <c r="J491" s="70">
        <v>21</v>
      </c>
      <c r="L491" s="27">
        <v>276.4761463815634</v>
      </c>
      <c r="N491" s="70">
        <v>1</v>
      </c>
      <c r="P491" s="27">
        <v>42.23976036834007</v>
      </c>
      <c r="R491" s="70">
        <v>1</v>
      </c>
      <c r="T491" s="27">
        <v>1163.27378479435</v>
      </c>
      <c r="V491" s="70">
        <v>1</v>
      </c>
      <c r="X491" s="27">
        <v>35.54415094994349</v>
      </c>
      <c r="Z491" s="70">
        <v>1</v>
      </c>
      <c r="AB491" s="27">
        <v>566.1072275403267</v>
      </c>
      <c r="AD491" s="70">
        <v>1</v>
      </c>
      <c r="AF491" s="27">
        <v>80.1998569689004</v>
      </c>
      <c r="AH491" s="70">
        <v>1</v>
      </c>
      <c r="AJ491" s="27">
        <v>123.36794489565128</v>
      </c>
      <c r="AL491" s="70">
        <v>1</v>
      </c>
      <c r="AN491" s="27">
        <v>-119.0269001381785</v>
      </c>
      <c r="AP491" s="70">
        <v>1</v>
      </c>
      <c r="AR491" s="27">
        <v>-95.55875077027497</v>
      </c>
      <c r="AT491" s="70">
        <v>1</v>
      </c>
      <c r="AV491" s="27">
        <v>0</v>
      </c>
    </row>
    <row r="492" spans="4:48" ht="28.5" customHeight="1">
      <c r="D492" s="24" t="s">
        <v>44</v>
      </c>
      <c r="E492" s="25" t="s">
        <v>45</v>
      </c>
      <c r="F492" s="26">
        <v>22</v>
      </c>
      <c r="H492" s="27">
        <f t="shared" si="5"/>
        <v>40751.26242070086</v>
      </c>
      <c r="J492" s="70">
        <v>22</v>
      </c>
      <c r="L492" s="27">
        <v>2400.5669309194673</v>
      </c>
      <c r="N492" s="70">
        <v>1</v>
      </c>
      <c r="P492" s="27">
        <v>621.0765873549836</v>
      </c>
      <c r="R492" s="70">
        <v>1</v>
      </c>
      <c r="T492" s="27">
        <v>14151.554091264818</v>
      </c>
      <c r="V492" s="70">
        <v>1</v>
      </c>
      <c r="X492" s="27">
        <v>407.74771337714594</v>
      </c>
      <c r="Z492" s="70">
        <v>1</v>
      </c>
      <c r="AB492" s="27">
        <v>10869.519818105464</v>
      </c>
      <c r="AD492" s="70">
        <v>1</v>
      </c>
      <c r="AF492" s="27">
        <v>8605.787927402052</v>
      </c>
      <c r="AH492" s="70">
        <v>1</v>
      </c>
      <c r="AJ492" s="27">
        <v>1389.7585913623748</v>
      </c>
      <c r="AL492" s="70">
        <v>1</v>
      </c>
      <c r="AN492" s="27">
        <v>825.220700096321</v>
      </c>
      <c r="AP492" s="70">
        <v>1</v>
      </c>
      <c r="AR492" s="27">
        <v>1458.0300608182329</v>
      </c>
      <c r="AT492" s="70">
        <v>1</v>
      </c>
      <c r="AV492" s="27">
        <v>0</v>
      </c>
    </row>
    <row r="493" spans="4:48" ht="28.5" customHeight="1">
      <c r="D493" s="24" t="s">
        <v>46</v>
      </c>
      <c r="E493" s="25" t="s">
        <v>47</v>
      </c>
      <c r="F493" s="26">
        <v>23</v>
      </c>
      <c r="H493" s="27">
        <f t="shared" si="5"/>
        <v>149113.71549805152</v>
      </c>
      <c r="J493" s="70">
        <v>23</v>
      </c>
      <c r="L493" s="27">
        <v>5289.146107546796</v>
      </c>
      <c r="N493" s="70">
        <v>1</v>
      </c>
      <c r="P493" s="27">
        <v>7319.296316014251</v>
      </c>
      <c r="R493" s="70">
        <v>1</v>
      </c>
      <c r="T493" s="27">
        <v>54360.82743161902</v>
      </c>
      <c r="V493" s="70">
        <v>1</v>
      </c>
      <c r="X493" s="27">
        <v>2693.877585441427</v>
      </c>
      <c r="Z493" s="70">
        <v>1</v>
      </c>
      <c r="AB493" s="27">
        <v>23565.592534470194</v>
      </c>
      <c r="AD493" s="70">
        <v>1</v>
      </c>
      <c r="AF493" s="27">
        <v>41145.245182364655</v>
      </c>
      <c r="AH493" s="70">
        <v>1</v>
      </c>
      <c r="AJ493" s="27">
        <v>5266.502799143901</v>
      </c>
      <c r="AL493" s="70">
        <v>1</v>
      </c>
      <c r="AN493" s="27">
        <v>3897.638970992303</v>
      </c>
      <c r="AP493" s="70">
        <v>1</v>
      </c>
      <c r="AR493" s="27">
        <v>5552.58857045895</v>
      </c>
      <c r="AT493" s="70">
        <v>1</v>
      </c>
      <c r="AV493" s="27">
        <v>0</v>
      </c>
    </row>
    <row r="494" spans="4:48" ht="28.5" customHeight="1">
      <c r="D494" s="24" t="s">
        <v>48</v>
      </c>
      <c r="E494" s="25" t="s">
        <v>49</v>
      </c>
      <c r="F494" s="26">
        <v>24</v>
      </c>
      <c r="H494" s="27">
        <f t="shared" si="5"/>
        <v>38893.21021471207</v>
      </c>
      <c r="J494" s="70">
        <v>24</v>
      </c>
      <c r="L494" s="27">
        <v>1399.7363771224477</v>
      </c>
      <c r="N494" s="70">
        <v>1</v>
      </c>
      <c r="P494" s="27">
        <v>1456.218663889685</v>
      </c>
      <c r="R494" s="70">
        <v>1</v>
      </c>
      <c r="T494" s="27">
        <v>13771.84761499889</v>
      </c>
      <c r="V494" s="70">
        <v>1</v>
      </c>
      <c r="X494" s="27">
        <v>1094.6642059583257</v>
      </c>
      <c r="Z494" s="70">
        <v>1</v>
      </c>
      <c r="AB494" s="27">
        <v>7973.539527633375</v>
      </c>
      <c r="AD494" s="70">
        <v>1</v>
      </c>
      <c r="AF494" s="27">
        <v>6817.733923497689</v>
      </c>
      <c r="AH494" s="70">
        <v>1</v>
      </c>
      <c r="AJ494" s="27">
        <v>2715.963998990626</v>
      </c>
      <c r="AL494" s="70">
        <v>1</v>
      </c>
      <c r="AN494" s="27">
        <v>1438.4395741311216</v>
      </c>
      <c r="AP494" s="70">
        <v>1</v>
      </c>
      <c r="AR494" s="27">
        <v>2201.0663284899038</v>
      </c>
      <c r="AT494" s="70">
        <v>1</v>
      </c>
      <c r="AV494" s="27">
        <v>0</v>
      </c>
    </row>
    <row r="495" spans="4:48" ht="28.5" customHeight="1">
      <c r="D495" s="24" t="s">
        <v>50</v>
      </c>
      <c r="E495" s="25" t="s">
        <v>51</v>
      </c>
      <c r="F495" s="26">
        <v>25</v>
      </c>
      <c r="H495" s="27">
        <f t="shared" si="5"/>
        <v>32538.547626427706</v>
      </c>
      <c r="J495" s="70">
        <v>25</v>
      </c>
      <c r="L495" s="27">
        <v>1430.0350552285206</v>
      </c>
      <c r="N495" s="70">
        <v>1</v>
      </c>
      <c r="P495" s="27">
        <v>865.0960340258235</v>
      </c>
      <c r="R495" s="70">
        <v>1</v>
      </c>
      <c r="T495" s="27">
        <v>10506.178684263921</v>
      </c>
      <c r="V495" s="70">
        <v>1</v>
      </c>
      <c r="X495" s="27">
        <v>376.6659707996527</v>
      </c>
      <c r="Z495" s="70">
        <v>1</v>
      </c>
      <c r="AB495" s="27">
        <v>6745.4160292485</v>
      </c>
      <c r="AD495" s="70">
        <v>1</v>
      </c>
      <c r="AF495" s="27">
        <v>9374.39550031892</v>
      </c>
      <c r="AH495" s="70">
        <v>1</v>
      </c>
      <c r="AJ495" s="27">
        <v>657.0277671336579</v>
      </c>
      <c r="AL495" s="70">
        <v>1</v>
      </c>
      <c r="AN495" s="27">
        <v>571.1998766306962</v>
      </c>
      <c r="AP495" s="70">
        <v>1</v>
      </c>
      <c r="AR495" s="27">
        <v>1987.5327087780092</v>
      </c>
      <c r="AT495" s="70">
        <v>1</v>
      </c>
      <c r="AV495" s="27">
        <v>0</v>
      </c>
    </row>
    <row r="496" spans="4:48" ht="28.5" customHeight="1">
      <c r="D496" s="24" t="s">
        <v>52</v>
      </c>
      <c r="E496" s="25" t="s">
        <v>53</v>
      </c>
      <c r="F496" s="26">
        <v>26</v>
      </c>
      <c r="H496" s="27">
        <f t="shared" si="5"/>
        <v>45145.603810737535</v>
      </c>
      <c r="J496" s="70">
        <v>26</v>
      </c>
      <c r="L496" s="27">
        <v>1565.4011508697665</v>
      </c>
      <c r="N496" s="70">
        <v>1</v>
      </c>
      <c r="P496" s="27">
        <v>1111.7481527417815</v>
      </c>
      <c r="R496" s="70">
        <v>1</v>
      </c>
      <c r="T496" s="27">
        <v>15633.665375213764</v>
      </c>
      <c r="V496" s="70">
        <v>1</v>
      </c>
      <c r="X496" s="27">
        <v>703.0090250060532</v>
      </c>
      <c r="Z496" s="70">
        <v>1</v>
      </c>
      <c r="AB496" s="27">
        <v>9289.470752857087</v>
      </c>
      <c r="AD496" s="70">
        <v>1</v>
      </c>
      <c r="AF496" s="27">
        <v>12167.515511142896</v>
      </c>
      <c r="AH496" s="70">
        <v>1</v>
      </c>
      <c r="AJ496" s="27">
        <v>3117.8444255446416</v>
      </c>
      <c r="AL496" s="70">
        <v>1</v>
      </c>
      <c r="AN496" s="27">
        <v>1530.9494173615371</v>
      </c>
      <c r="AP496" s="70">
        <v>1</v>
      </c>
      <c r="AR496" s="27">
        <v>0</v>
      </c>
      <c r="AT496" s="70">
        <v>1</v>
      </c>
      <c r="AV496" s="27">
        <v>0</v>
      </c>
    </row>
    <row r="497" spans="4:48" ht="28.5" customHeight="1">
      <c r="D497" s="24" t="s">
        <v>54</v>
      </c>
      <c r="E497" s="25" t="s">
        <v>55</v>
      </c>
      <c r="F497" s="26">
        <v>27</v>
      </c>
      <c r="H497" s="27">
        <f t="shared" si="5"/>
        <v>43600.17672103357</v>
      </c>
      <c r="J497" s="70">
        <v>27</v>
      </c>
      <c r="L497" s="27">
        <v>1500.5272457551046</v>
      </c>
      <c r="N497" s="70">
        <v>1</v>
      </c>
      <c r="P497" s="27">
        <v>1434.1042187106927</v>
      </c>
      <c r="R497" s="70">
        <v>1</v>
      </c>
      <c r="T497" s="27">
        <v>18779.528700205796</v>
      </c>
      <c r="V497" s="70">
        <v>1</v>
      </c>
      <c r="X497" s="27">
        <v>726.3830719590787</v>
      </c>
      <c r="Z497" s="70">
        <v>1</v>
      </c>
      <c r="AB497" s="27">
        <v>7185.845703266246</v>
      </c>
      <c r="AD497" s="70">
        <v>1</v>
      </c>
      <c r="AF497" s="27">
        <v>9018.235498772638</v>
      </c>
      <c r="AH497" s="70">
        <v>1</v>
      </c>
      <c r="AJ497" s="27">
        <v>2086.974401151434</v>
      </c>
      <c r="AL497" s="70">
        <v>1</v>
      </c>
      <c r="AN497" s="27">
        <v>1215.4715877311187</v>
      </c>
      <c r="AP497" s="70">
        <v>1</v>
      </c>
      <c r="AR497" s="27">
        <v>1626.1062934814643</v>
      </c>
      <c r="AT497" s="70">
        <v>1</v>
      </c>
      <c r="AV497" s="27">
        <v>0</v>
      </c>
    </row>
    <row r="498" spans="4:48" ht="28.5" customHeight="1">
      <c r="D498" s="24" t="s">
        <v>56</v>
      </c>
      <c r="E498" s="25" t="s">
        <v>57</v>
      </c>
      <c r="F498" s="26">
        <v>28</v>
      </c>
      <c r="H498" s="27">
        <f t="shared" si="5"/>
        <v>191389.2176795622</v>
      </c>
      <c r="J498" s="70">
        <v>28</v>
      </c>
      <c r="L498" s="27">
        <v>5521.185263575633</v>
      </c>
      <c r="N498" s="70">
        <v>1</v>
      </c>
      <c r="P498" s="27">
        <v>7274.423883600793</v>
      </c>
      <c r="R498" s="70">
        <v>1</v>
      </c>
      <c r="T498" s="27">
        <v>74931.64317252974</v>
      </c>
      <c r="V498" s="70">
        <v>1</v>
      </c>
      <c r="X498" s="27">
        <v>2647.02598963129</v>
      </c>
      <c r="Z498" s="70">
        <v>1</v>
      </c>
      <c r="AB498" s="27">
        <v>49072.87720219998</v>
      </c>
      <c r="AD498" s="70">
        <v>1</v>
      </c>
      <c r="AF498" s="27">
        <v>32520.627403985545</v>
      </c>
      <c r="AH498" s="70">
        <v>1</v>
      </c>
      <c r="AJ498" s="27">
        <v>7706.758133405609</v>
      </c>
      <c r="AL498" s="70">
        <v>1</v>
      </c>
      <c r="AN498" s="27">
        <v>5217.706432460813</v>
      </c>
      <c r="AP498" s="70">
        <v>1</v>
      </c>
      <c r="AR498" s="27">
        <v>6468.970198172774</v>
      </c>
      <c r="AT498" s="70">
        <v>1</v>
      </c>
      <c r="AV498" s="27">
        <v>0</v>
      </c>
    </row>
    <row r="499" spans="4:48" ht="28.5" customHeight="1">
      <c r="D499" s="24" t="s">
        <v>58</v>
      </c>
      <c r="E499" s="25" t="s">
        <v>59</v>
      </c>
      <c r="F499" s="26">
        <v>29</v>
      </c>
      <c r="H499" s="27">
        <f t="shared" si="5"/>
        <v>38186.053503569055</v>
      </c>
      <c r="J499" s="70">
        <v>29</v>
      </c>
      <c r="L499" s="27">
        <v>1419.8397475267636</v>
      </c>
      <c r="N499" s="70">
        <v>1</v>
      </c>
      <c r="P499" s="27">
        <v>1123.097894447402</v>
      </c>
      <c r="R499" s="70">
        <v>1</v>
      </c>
      <c r="T499" s="27">
        <v>16613.366054434257</v>
      </c>
      <c r="V499" s="70">
        <v>1</v>
      </c>
      <c r="X499" s="27">
        <v>1036.8547260569865</v>
      </c>
      <c r="Z499" s="70">
        <v>1</v>
      </c>
      <c r="AB499" s="27">
        <v>9112.962490079417</v>
      </c>
      <c r="AD499" s="70">
        <v>1</v>
      </c>
      <c r="AF499" s="27">
        <v>4983.215107176682</v>
      </c>
      <c r="AH499" s="70">
        <v>1</v>
      </c>
      <c r="AJ499" s="27">
        <v>2470.1627148424723</v>
      </c>
      <c r="AL499" s="70">
        <v>1</v>
      </c>
      <c r="AN499" s="27">
        <v>652.2858202406436</v>
      </c>
      <c r="AP499" s="70">
        <v>1</v>
      </c>
      <c r="AR499" s="27">
        <v>745.2689487644343</v>
      </c>
      <c r="AT499" s="70">
        <v>1</v>
      </c>
      <c r="AV499" s="27">
        <v>0</v>
      </c>
    </row>
    <row r="500" spans="4:48" ht="28.5" customHeight="1">
      <c r="D500" s="24" t="s">
        <v>60</v>
      </c>
      <c r="E500" s="25" t="s">
        <v>61</v>
      </c>
      <c r="F500" s="26">
        <v>30</v>
      </c>
      <c r="H500" s="27">
        <f t="shared" si="5"/>
        <v>82712.37294180712</v>
      </c>
      <c r="J500" s="70">
        <v>30</v>
      </c>
      <c r="L500" s="27">
        <v>3544.0684852550717</v>
      </c>
      <c r="N500" s="70">
        <v>1</v>
      </c>
      <c r="P500" s="27">
        <v>2087.942947071591</v>
      </c>
      <c r="R500" s="70">
        <v>1</v>
      </c>
      <c r="T500" s="27">
        <v>25990.08705229901</v>
      </c>
      <c r="V500" s="70">
        <v>1</v>
      </c>
      <c r="X500" s="27">
        <v>1396.9486674960508</v>
      </c>
      <c r="Z500" s="70">
        <v>1</v>
      </c>
      <c r="AB500" s="27">
        <v>16658.563655313777</v>
      </c>
      <c r="AD500" s="70">
        <v>1</v>
      </c>
      <c r="AF500" s="27">
        <v>21545.573767323192</v>
      </c>
      <c r="AH500" s="70">
        <v>1</v>
      </c>
      <c r="AJ500" s="27">
        <v>7217.959382038749</v>
      </c>
      <c r="AL500" s="70">
        <v>1</v>
      </c>
      <c r="AN500" s="27">
        <v>2334.6086390334112</v>
      </c>
      <c r="AP500" s="70">
        <v>1</v>
      </c>
      <c r="AR500" s="27">
        <v>1906.6203459762623</v>
      </c>
      <c r="AT500" s="70">
        <v>1</v>
      </c>
      <c r="AV500" s="27">
        <v>0</v>
      </c>
    </row>
    <row r="501" spans="4:48" ht="28.5" customHeight="1">
      <c r="D501" s="24" t="s">
        <v>62</v>
      </c>
      <c r="E501" s="25" t="s">
        <v>63</v>
      </c>
      <c r="F501" s="26">
        <v>31</v>
      </c>
      <c r="H501" s="27">
        <f t="shared" si="5"/>
        <v>96.61870299574635</v>
      </c>
      <c r="J501" s="70">
        <v>31</v>
      </c>
      <c r="L501" s="27">
        <v>0</v>
      </c>
      <c r="N501" s="70">
        <v>1</v>
      </c>
      <c r="P501" s="27">
        <v>52.30241796301388</v>
      </c>
      <c r="R501" s="70">
        <v>1</v>
      </c>
      <c r="T501" s="27">
        <v>21.25583327697317</v>
      </c>
      <c r="V501" s="70">
        <v>1</v>
      </c>
      <c r="X501" s="27">
        <v>0.8622347552072943</v>
      </c>
      <c r="Z501" s="70">
        <v>1</v>
      </c>
      <c r="AB501" s="27">
        <v>0</v>
      </c>
      <c r="AD501" s="70">
        <v>1</v>
      </c>
      <c r="AF501" s="27">
        <v>-14.409416858341226</v>
      </c>
      <c r="AH501" s="70">
        <v>1</v>
      </c>
      <c r="AJ501" s="27">
        <v>5.60763385889324</v>
      </c>
      <c r="AL501" s="70">
        <v>1</v>
      </c>
      <c r="AN501" s="27">
        <v>0</v>
      </c>
      <c r="AP501" s="70">
        <v>1</v>
      </c>
      <c r="AR501" s="27">
        <v>0</v>
      </c>
      <c r="AT501" s="70">
        <v>1</v>
      </c>
      <c r="AV501" s="27">
        <v>0</v>
      </c>
    </row>
    <row r="502" spans="4:48" ht="28.5" customHeight="1">
      <c r="D502" s="24" t="s">
        <v>64</v>
      </c>
      <c r="E502" s="25" t="s">
        <v>65</v>
      </c>
      <c r="F502" s="26">
        <v>32</v>
      </c>
      <c r="H502" s="27">
        <f t="shared" si="5"/>
        <v>86708.16046757059</v>
      </c>
      <c r="J502" s="70">
        <v>32</v>
      </c>
      <c r="L502" s="27">
        <v>3043.1954116390916</v>
      </c>
      <c r="N502" s="70">
        <v>1</v>
      </c>
      <c r="P502" s="27">
        <v>5823.2950523316695</v>
      </c>
      <c r="R502" s="70">
        <v>1</v>
      </c>
      <c r="T502" s="27">
        <v>26185.254248751222</v>
      </c>
      <c r="V502" s="70">
        <v>1</v>
      </c>
      <c r="X502" s="27">
        <v>1889.1876766663481</v>
      </c>
      <c r="Z502" s="70">
        <v>1</v>
      </c>
      <c r="AB502" s="27">
        <v>19945.755478760042</v>
      </c>
      <c r="AD502" s="70">
        <v>1</v>
      </c>
      <c r="AF502" s="27">
        <v>16761.913137599786</v>
      </c>
      <c r="AH502" s="70">
        <v>1</v>
      </c>
      <c r="AJ502" s="27">
        <v>6991.784816396721</v>
      </c>
      <c r="AL502" s="70">
        <v>1</v>
      </c>
      <c r="AN502" s="27">
        <v>2587.0861222996136</v>
      </c>
      <c r="AP502" s="70">
        <v>1</v>
      </c>
      <c r="AR502" s="27">
        <v>3448.688523126111</v>
      </c>
      <c r="AT502" s="70">
        <v>1</v>
      </c>
      <c r="AV502" s="27">
        <v>0</v>
      </c>
    </row>
    <row r="503" spans="4:48" ht="28.5" customHeight="1">
      <c r="D503" s="24" t="s">
        <v>66</v>
      </c>
      <c r="E503" s="25" t="s">
        <v>67</v>
      </c>
      <c r="F503" s="26">
        <v>33</v>
      </c>
      <c r="H503" s="27">
        <f t="shared" si="5"/>
        <v>13260.918645122218</v>
      </c>
      <c r="J503" s="70">
        <v>33</v>
      </c>
      <c r="L503" s="27">
        <v>-0.3411034365462568</v>
      </c>
      <c r="N503" s="70">
        <v>1</v>
      </c>
      <c r="P503" s="27">
        <v>546.9522433291015</v>
      </c>
      <c r="R503" s="70">
        <v>1</v>
      </c>
      <c r="T503" s="27">
        <v>4449.232374566429</v>
      </c>
      <c r="V503" s="70">
        <v>1</v>
      </c>
      <c r="X503" s="27">
        <v>233.7604702873985</v>
      </c>
      <c r="Z503" s="70">
        <v>1</v>
      </c>
      <c r="AB503" s="27">
        <v>2978.897160420228</v>
      </c>
      <c r="AD503" s="70">
        <v>1</v>
      </c>
      <c r="AF503" s="27">
        <v>3639.4920463111503</v>
      </c>
      <c r="AH503" s="70">
        <v>1</v>
      </c>
      <c r="AJ503" s="27">
        <v>953.2977560118508</v>
      </c>
      <c r="AL503" s="70">
        <v>1</v>
      </c>
      <c r="AN503" s="27">
        <v>426.62769763260667</v>
      </c>
      <c r="AP503" s="70">
        <v>1</v>
      </c>
      <c r="AR503" s="27">
        <v>0</v>
      </c>
      <c r="AT503" s="70">
        <v>1</v>
      </c>
      <c r="AV503" s="27">
        <v>0</v>
      </c>
    </row>
    <row r="504" spans="4:48" ht="28.5" customHeight="1">
      <c r="D504" s="24" t="s">
        <v>68</v>
      </c>
      <c r="E504" s="25" t="s">
        <v>69</v>
      </c>
      <c r="F504" s="26">
        <v>34</v>
      </c>
      <c r="H504" s="27">
        <f t="shared" si="5"/>
        <v>543165.2130167983</v>
      </c>
      <c r="J504" s="70">
        <v>34</v>
      </c>
      <c r="L504" s="27">
        <v>21346.859675148586</v>
      </c>
      <c r="N504" s="70">
        <v>1</v>
      </c>
      <c r="P504" s="27">
        <v>21604.174832825323</v>
      </c>
      <c r="R504" s="70">
        <v>1</v>
      </c>
      <c r="T504" s="27">
        <v>146393.75464971352</v>
      </c>
      <c r="V504" s="70">
        <v>1</v>
      </c>
      <c r="X504" s="27">
        <v>13216.640541208273</v>
      </c>
      <c r="Z504" s="70">
        <v>1</v>
      </c>
      <c r="AB504" s="27">
        <v>143518.24745444974</v>
      </c>
      <c r="AD504" s="70">
        <v>1</v>
      </c>
      <c r="AF504" s="27">
        <v>130683.03825115487</v>
      </c>
      <c r="AH504" s="70">
        <v>1</v>
      </c>
      <c r="AJ504" s="27">
        <v>33686.92580165799</v>
      </c>
      <c r="AL504" s="70">
        <v>1</v>
      </c>
      <c r="AN504" s="27">
        <v>20763.52013746865</v>
      </c>
      <c r="AP504" s="70">
        <v>1</v>
      </c>
      <c r="AR504" s="27">
        <v>11918.05167317121</v>
      </c>
      <c r="AT504" s="70">
        <v>1</v>
      </c>
      <c r="AV504" s="27">
        <v>0</v>
      </c>
    </row>
    <row r="505" spans="4:48" ht="28.5" customHeight="1">
      <c r="D505" s="24" t="s">
        <v>70</v>
      </c>
      <c r="E505" s="25" t="s">
        <v>71</v>
      </c>
      <c r="F505" s="26">
        <v>35</v>
      </c>
      <c r="H505" s="27">
        <f t="shared" si="5"/>
        <v>148441.9708390552</v>
      </c>
      <c r="J505" s="70">
        <v>35</v>
      </c>
      <c r="L505" s="27">
        <v>4375.768427617095</v>
      </c>
      <c r="N505" s="70">
        <v>1</v>
      </c>
      <c r="P505" s="27">
        <v>1601.8845508020602</v>
      </c>
      <c r="R505" s="70">
        <v>1</v>
      </c>
      <c r="T505" s="27">
        <v>38380.30550429464</v>
      </c>
      <c r="V505" s="70">
        <v>1</v>
      </c>
      <c r="X505" s="27">
        <v>2665.0698081871924</v>
      </c>
      <c r="Z505" s="70">
        <v>1</v>
      </c>
      <c r="AB505" s="27">
        <v>26712.79388365907</v>
      </c>
      <c r="AD505" s="70">
        <v>1</v>
      </c>
      <c r="AF505" s="27">
        <v>43436.87689661171</v>
      </c>
      <c r="AH505" s="70">
        <v>1</v>
      </c>
      <c r="AJ505" s="27">
        <v>6100.171032832696</v>
      </c>
      <c r="AL505" s="70">
        <v>1</v>
      </c>
      <c r="AN505" s="27">
        <v>5114.363834190676</v>
      </c>
      <c r="AP505" s="70">
        <v>1</v>
      </c>
      <c r="AR505" s="27">
        <v>20019.73690086003</v>
      </c>
      <c r="AT505" s="70">
        <v>1</v>
      </c>
      <c r="AV505" s="27">
        <v>0</v>
      </c>
    </row>
    <row r="506" spans="4:48" ht="28.5" customHeight="1">
      <c r="D506" s="24" t="s">
        <v>72</v>
      </c>
      <c r="E506" s="25" t="s">
        <v>73</v>
      </c>
      <c r="F506" s="26">
        <v>36</v>
      </c>
      <c r="H506" s="27">
        <f t="shared" si="5"/>
        <v>201104.99873892107</v>
      </c>
      <c r="J506" s="70">
        <v>36</v>
      </c>
      <c r="L506" s="27">
        <v>7176.751107877506</v>
      </c>
      <c r="N506" s="70">
        <v>1</v>
      </c>
      <c r="P506" s="27">
        <v>4541.840588020288</v>
      </c>
      <c r="R506" s="70">
        <v>1</v>
      </c>
      <c r="T506" s="27">
        <v>42881.71128781364</v>
      </c>
      <c r="V506" s="70">
        <v>1</v>
      </c>
      <c r="X506" s="27">
        <v>4790.794515341438</v>
      </c>
      <c r="Z506" s="70">
        <v>1</v>
      </c>
      <c r="AB506" s="27">
        <v>69863.10332945065</v>
      </c>
      <c r="AD506" s="70">
        <v>1</v>
      </c>
      <c r="AF506" s="27">
        <v>48427.97127780892</v>
      </c>
      <c r="AH506" s="70">
        <v>1</v>
      </c>
      <c r="AJ506" s="27">
        <v>15292.952138845012</v>
      </c>
      <c r="AL506" s="70">
        <v>1</v>
      </c>
      <c r="AN506" s="27">
        <v>8093.8744937636075</v>
      </c>
      <c r="AP506" s="70">
        <v>1</v>
      </c>
      <c r="AR506" s="27">
        <v>0</v>
      </c>
      <c r="AT506" s="70">
        <v>1</v>
      </c>
      <c r="AV506" s="27">
        <v>0</v>
      </c>
    </row>
    <row r="507" spans="4:48" ht="28.5" customHeight="1">
      <c r="D507" s="24" t="s">
        <v>74</v>
      </c>
      <c r="E507" s="25" t="s">
        <v>75</v>
      </c>
      <c r="F507" s="26">
        <v>37</v>
      </c>
      <c r="H507" s="27">
        <f t="shared" si="5"/>
        <v>349356.9727319668</v>
      </c>
      <c r="J507" s="70">
        <v>37</v>
      </c>
      <c r="L507" s="27">
        <v>14169.11171373768</v>
      </c>
      <c r="N507" s="70">
        <v>1</v>
      </c>
      <c r="P507" s="27">
        <v>7132.961639043112</v>
      </c>
      <c r="R507" s="70">
        <v>1</v>
      </c>
      <c r="T507" s="27">
        <v>135760.04096578778</v>
      </c>
      <c r="V507" s="70">
        <v>1</v>
      </c>
      <c r="X507" s="27">
        <v>6869.90129405226</v>
      </c>
      <c r="Z507" s="70">
        <v>1</v>
      </c>
      <c r="AB507" s="27">
        <v>57948.10138252398</v>
      </c>
      <c r="AD507" s="70">
        <v>1</v>
      </c>
      <c r="AF507" s="27">
        <v>92713.79187042156</v>
      </c>
      <c r="AH507" s="70">
        <v>1</v>
      </c>
      <c r="AJ507" s="27">
        <v>24381.99201846781</v>
      </c>
      <c r="AL507" s="70">
        <v>1</v>
      </c>
      <c r="AN507" s="27">
        <v>10344.071847932646</v>
      </c>
      <c r="AP507" s="70">
        <v>1</v>
      </c>
      <c r="AR507" s="27">
        <v>0</v>
      </c>
      <c r="AT507" s="70">
        <v>1</v>
      </c>
      <c r="AV507" s="27">
        <v>0</v>
      </c>
    </row>
    <row r="508" spans="4:48" ht="28.5" customHeight="1">
      <c r="D508" s="24" t="s">
        <v>76</v>
      </c>
      <c r="E508" s="25" t="s">
        <v>77</v>
      </c>
      <c r="F508" s="26">
        <v>38</v>
      </c>
      <c r="H508" s="27">
        <f t="shared" si="5"/>
        <v>229291.94359034658</v>
      </c>
      <c r="J508" s="70">
        <v>38</v>
      </c>
      <c r="L508" s="27">
        <v>12744.886755548838</v>
      </c>
      <c r="N508" s="70">
        <v>1</v>
      </c>
      <c r="P508" s="27">
        <v>3585.5238139812436</v>
      </c>
      <c r="R508" s="70">
        <v>1</v>
      </c>
      <c r="T508" s="27">
        <v>56600.4193196201</v>
      </c>
      <c r="V508" s="70">
        <v>1</v>
      </c>
      <c r="X508" s="27">
        <v>2743.655764043438</v>
      </c>
      <c r="Z508" s="70">
        <v>1</v>
      </c>
      <c r="AB508" s="27">
        <v>50180.938821844524</v>
      </c>
      <c r="AD508" s="70">
        <v>1</v>
      </c>
      <c r="AF508" s="27">
        <v>75399.29450876548</v>
      </c>
      <c r="AH508" s="70">
        <v>1</v>
      </c>
      <c r="AJ508" s="27">
        <v>11456.395973718889</v>
      </c>
      <c r="AL508" s="70">
        <v>1</v>
      </c>
      <c r="AN508" s="27">
        <v>11401.857148626968</v>
      </c>
      <c r="AP508" s="70">
        <v>1</v>
      </c>
      <c r="AR508" s="27">
        <v>5140.971484197084</v>
      </c>
      <c r="AT508" s="70">
        <v>1</v>
      </c>
      <c r="AV508" s="27">
        <v>0</v>
      </c>
    </row>
    <row r="509" spans="4:48" ht="28.5" customHeight="1">
      <c r="D509" s="24" t="s">
        <v>78</v>
      </c>
      <c r="E509" s="25" t="s">
        <v>79</v>
      </c>
      <c r="F509" s="26">
        <v>39</v>
      </c>
      <c r="H509" s="27">
        <f t="shared" si="5"/>
        <v>89079.8846472726</v>
      </c>
      <c r="J509" s="70">
        <v>39</v>
      </c>
      <c r="L509" s="27">
        <v>3728.76796462351</v>
      </c>
      <c r="N509" s="70">
        <v>1</v>
      </c>
      <c r="P509" s="27">
        <v>2864.2809247861496</v>
      </c>
      <c r="R509" s="70">
        <v>1</v>
      </c>
      <c r="T509" s="27">
        <v>18912.86074530681</v>
      </c>
      <c r="V509" s="70">
        <v>1</v>
      </c>
      <c r="X509" s="27">
        <v>1239.6591448710997</v>
      </c>
      <c r="Z509" s="70">
        <v>1</v>
      </c>
      <c r="AB509" s="27">
        <v>19515.065731053015</v>
      </c>
      <c r="AD509" s="70">
        <v>1</v>
      </c>
      <c r="AF509" s="27">
        <v>33061.74208013607</v>
      </c>
      <c r="AH509" s="70">
        <v>1</v>
      </c>
      <c r="AJ509" s="27">
        <v>5458.09695598942</v>
      </c>
      <c r="AL509" s="70">
        <v>1</v>
      </c>
      <c r="AN509" s="27">
        <v>1385.2536964894823</v>
      </c>
      <c r="AP509" s="70">
        <v>1</v>
      </c>
      <c r="AR509" s="27">
        <v>2875.15740401704</v>
      </c>
      <c r="AT509" s="70">
        <v>1</v>
      </c>
      <c r="AV509" s="27">
        <v>0</v>
      </c>
    </row>
    <row r="510" spans="4:48" ht="28.5" customHeight="1">
      <c r="D510" s="24" t="s">
        <v>80</v>
      </c>
      <c r="E510" s="25" t="s">
        <v>81</v>
      </c>
      <c r="F510" s="26">
        <v>40</v>
      </c>
      <c r="H510" s="27">
        <f t="shared" si="5"/>
        <v>3670.385309384896</v>
      </c>
      <c r="J510" s="70">
        <v>40</v>
      </c>
      <c r="L510" s="27">
        <v>28.527018982736948</v>
      </c>
      <c r="N510" s="70">
        <v>1</v>
      </c>
      <c r="P510" s="27">
        <v>6.240319123439024</v>
      </c>
      <c r="R510" s="70">
        <v>1</v>
      </c>
      <c r="T510" s="27">
        <v>1420.2761325977526</v>
      </c>
      <c r="V510" s="70">
        <v>1</v>
      </c>
      <c r="X510" s="27">
        <v>108.21868716398393</v>
      </c>
      <c r="Z510" s="70">
        <v>1</v>
      </c>
      <c r="AB510" s="27">
        <v>468.4214900061346</v>
      </c>
      <c r="AD510" s="70">
        <v>1</v>
      </c>
      <c r="AF510" s="27">
        <v>1127.0589713357945</v>
      </c>
      <c r="AH510" s="70">
        <v>1</v>
      </c>
      <c r="AJ510" s="27">
        <v>315.8967073843192</v>
      </c>
      <c r="AL510" s="70">
        <v>1</v>
      </c>
      <c r="AN510" s="27">
        <v>41.34340359753701</v>
      </c>
      <c r="AP510" s="70">
        <v>1</v>
      </c>
      <c r="AR510" s="27">
        <v>114.40257919319836</v>
      </c>
      <c r="AT510" s="70">
        <v>1</v>
      </c>
      <c r="AV510" s="27">
        <v>0</v>
      </c>
    </row>
    <row r="511" spans="4:48" ht="28.5" customHeight="1">
      <c r="D511" s="24" t="s">
        <v>82</v>
      </c>
      <c r="E511" s="25" t="s">
        <v>83</v>
      </c>
      <c r="F511" s="26">
        <v>41</v>
      </c>
      <c r="H511" s="27">
        <f t="shared" si="5"/>
        <v>23717.049049199675</v>
      </c>
      <c r="J511" s="70">
        <v>41</v>
      </c>
      <c r="L511" s="27">
        <v>1059.436092712103</v>
      </c>
      <c r="N511" s="70">
        <v>1</v>
      </c>
      <c r="P511" s="27">
        <v>254.80684989681492</v>
      </c>
      <c r="R511" s="70">
        <v>1</v>
      </c>
      <c r="T511" s="27">
        <v>9413.435618979527</v>
      </c>
      <c r="V511" s="70">
        <v>1</v>
      </c>
      <c r="X511" s="27">
        <v>39.43761576696248</v>
      </c>
      <c r="Z511" s="70">
        <v>1</v>
      </c>
      <c r="AB511" s="27">
        <v>5826.413011303551</v>
      </c>
      <c r="AD511" s="70">
        <v>1</v>
      </c>
      <c r="AF511" s="27">
        <v>4602.733053713975</v>
      </c>
      <c r="AH511" s="70">
        <v>1</v>
      </c>
      <c r="AJ511" s="27">
        <v>1382.2817462171836</v>
      </c>
      <c r="AL511" s="70">
        <v>1</v>
      </c>
      <c r="AN511" s="27">
        <v>752.6004853994632</v>
      </c>
      <c r="AP511" s="70">
        <v>1</v>
      </c>
      <c r="AR511" s="27">
        <v>344.9045752100953</v>
      </c>
      <c r="AT511" s="70">
        <v>1</v>
      </c>
      <c r="AV511" s="27">
        <v>0</v>
      </c>
    </row>
    <row r="512" spans="4:48" ht="28.5" customHeight="1">
      <c r="D512" s="24" t="s">
        <v>84</v>
      </c>
      <c r="E512" s="25" t="s">
        <v>85</v>
      </c>
      <c r="F512" s="26">
        <v>42</v>
      </c>
      <c r="H512" s="27">
        <f t="shared" si="5"/>
        <v>46090.065479989535</v>
      </c>
      <c r="J512" s="70">
        <v>42</v>
      </c>
      <c r="L512" s="27">
        <v>3181.1098617633447</v>
      </c>
      <c r="N512" s="70">
        <v>1</v>
      </c>
      <c r="P512" s="27">
        <v>6182.567030755459</v>
      </c>
      <c r="R512" s="70">
        <v>1</v>
      </c>
      <c r="T512" s="27">
        <v>8567.06698486005</v>
      </c>
      <c r="V512" s="70">
        <v>1</v>
      </c>
      <c r="X512" s="27">
        <v>1063.2707926367543</v>
      </c>
      <c r="Z512" s="70">
        <v>1</v>
      </c>
      <c r="AB512" s="27">
        <v>5622.741951685154</v>
      </c>
      <c r="AD512" s="70">
        <v>1</v>
      </c>
      <c r="AF512" s="27">
        <v>11420.0146896805</v>
      </c>
      <c r="AH512" s="70">
        <v>1</v>
      </c>
      <c r="AJ512" s="27">
        <v>4836.584203295419</v>
      </c>
      <c r="AL512" s="70">
        <v>1</v>
      </c>
      <c r="AN512" s="27">
        <v>1142.5772190257987</v>
      </c>
      <c r="AP512" s="70">
        <v>1</v>
      </c>
      <c r="AR512" s="27">
        <v>4032.1327462870513</v>
      </c>
      <c r="AT512" s="70">
        <v>1</v>
      </c>
      <c r="AV512" s="27">
        <v>0</v>
      </c>
    </row>
    <row r="513" spans="4:48" ht="28.5" customHeight="1">
      <c r="D513" s="24" t="s">
        <v>86</v>
      </c>
      <c r="E513" s="25" t="s">
        <v>87</v>
      </c>
      <c r="F513" s="26">
        <v>43</v>
      </c>
      <c r="H513" s="27">
        <f t="shared" si="5"/>
        <v>92427.76881207539</v>
      </c>
      <c r="J513" s="70">
        <v>43</v>
      </c>
      <c r="L513" s="27">
        <v>2983.8519176438353</v>
      </c>
      <c r="N513" s="70">
        <v>1</v>
      </c>
      <c r="P513" s="27">
        <v>2235.3140777749827</v>
      </c>
      <c r="R513" s="70">
        <v>1</v>
      </c>
      <c r="T513" s="27">
        <v>33447.98600979701</v>
      </c>
      <c r="V513" s="70">
        <v>1</v>
      </c>
      <c r="X513" s="27">
        <v>1502.9786084004984</v>
      </c>
      <c r="Z513" s="70">
        <v>1</v>
      </c>
      <c r="AB513" s="27">
        <v>19328.769808535166</v>
      </c>
      <c r="AD513" s="70">
        <v>1</v>
      </c>
      <c r="AF513" s="27">
        <v>17108.1508398245</v>
      </c>
      <c r="AH513" s="70">
        <v>1</v>
      </c>
      <c r="AJ513" s="27">
        <v>8990.906287092163</v>
      </c>
      <c r="AL513" s="70">
        <v>1</v>
      </c>
      <c r="AN513" s="27">
        <v>3513.2542447974997</v>
      </c>
      <c r="AP513" s="70">
        <v>1</v>
      </c>
      <c r="AR513" s="27">
        <v>3273.5570182097467</v>
      </c>
      <c r="AT513" s="70">
        <v>1</v>
      </c>
      <c r="AV513" s="27">
        <v>0</v>
      </c>
    </row>
    <row r="514" spans="4:48" ht="28.5" customHeight="1">
      <c r="D514" s="24" t="s">
        <v>88</v>
      </c>
      <c r="E514" s="25" t="s">
        <v>89</v>
      </c>
      <c r="F514" s="26">
        <v>44</v>
      </c>
      <c r="H514" s="27">
        <f t="shared" si="5"/>
        <v>84404.35045307886</v>
      </c>
      <c r="J514" s="70">
        <v>44</v>
      </c>
      <c r="L514" s="27">
        <v>1996.5039259966172</v>
      </c>
      <c r="N514" s="70">
        <v>1</v>
      </c>
      <c r="P514" s="27">
        <v>2086.772870607094</v>
      </c>
      <c r="R514" s="70">
        <v>1</v>
      </c>
      <c r="T514" s="27">
        <v>35646.99857972387</v>
      </c>
      <c r="V514" s="70">
        <v>1</v>
      </c>
      <c r="X514" s="27">
        <v>3508.1406792101184</v>
      </c>
      <c r="Z514" s="70">
        <v>1</v>
      </c>
      <c r="AB514" s="27">
        <v>12388.379408957268</v>
      </c>
      <c r="AD514" s="70">
        <v>1</v>
      </c>
      <c r="AF514" s="27">
        <v>14581.662060034405</v>
      </c>
      <c r="AH514" s="70">
        <v>1</v>
      </c>
      <c r="AJ514" s="27">
        <v>8146.957391328729</v>
      </c>
      <c r="AL514" s="70">
        <v>1</v>
      </c>
      <c r="AN514" s="27">
        <v>3069.8529726739434</v>
      </c>
      <c r="AP514" s="70">
        <v>1</v>
      </c>
      <c r="AR514" s="27">
        <v>2935.0825645468103</v>
      </c>
      <c r="AT514" s="70">
        <v>1</v>
      </c>
      <c r="AV514" s="27">
        <v>0</v>
      </c>
    </row>
    <row r="515" spans="4:48" ht="28.5" customHeight="1">
      <c r="D515" s="24" t="s">
        <v>90</v>
      </c>
      <c r="E515" s="25" t="s">
        <v>91</v>
      </c>
      <c r="F515" s="26">
        <v>45</v>
      </c>
      <c r="H515" s="27">
        <f t="shared" si="5"/>
        <v>103730.35467276152</v>
      </c>
      <c r="J515" s="70">
        <v>45</v>
      </c>
      <c r="L515" s="27">
        <v>3490.976349531809</v>
      </c>
      <c r="N515" s="70">
        <v>1</v>
      </c>
      <c r="P515" s="27">
        <v>1190.0262682166278</v>
      </c>
      <c r="R515" s="70">
        <v>1</v>
      </c>
      <c r="T515" s="27">
        <v>40576.41955150192</v>
      </c>
      <c r="V515" s="70">
        <v>1</v>
      </c>
      <c r="X515" s="27">
        <v>1684.2139388857474</v>
      </c>
      <c r="Z515" s="70">
        <v>1</v>
      </c>
      <c r="AB515" s="27">
        <v>25280.29394708094</v>
      </c>
      <c r="AD515" s="70">
        <v>1</v>
      </c>
      <c r="AF515" s="27">
        <v>14295.428803370894</v>
      </c>
      <c r="AH515" s="70">
        <v>1</v>
      </c>
      <c r="AJ515" s="27">
        <v>13702.25333420563</v>
      </c>
      <c r="AL515" s="70">
        <v>1</v>
      </c>
      <c r="AN515" s="27">
        <v>1628.2459406236267</v>
      </c>
      <c r="AP515" s="70">
        <v>1</v>
      </c>
      <c r="AR515" s="27">
        <v>1837.4965393443063</v>
      </c>
      <c r="AT515" s="70">
        <v>1</v>
      </c>
      <c r="AV515" s="27">
        <v>0</v>
      </c>
    </row>
    <row r="516" spans="4:48" ht="28.5" customHeight="1">
      <c r="D516" s="24" t="s">
        <v>92</v>
      </c>
      <c r="E516" s="25" t="s">
        <v>93</v>
      </c>
      <c r="F516" s="26">
        <v>46</v>
      </c>
      <c r="H516" s="27">
        <f t="shared" si="5"/>
        <v>3397.3239883402625</v>
      </c>
      <c r="J516" s="70">
        <v>46</v>
      </c>
      <c r="L516" s="27">
        <v>0</v>
      </c>
      <c r="N516" s="70">
        <v>1</v>
      </c>
      <c r="P516" s="27">
        <v>249.22628693785137</v>
      </c>
      <c r="R516" s="70">
        <v>1</v>
      </c>
      <c r="T516" s="27">
        <v>624.1485589511212</v>
      </c>
      <c r="V516" s="70">
        <v>1</v>
      </c>
      <c r="X516" s="27">
        <v>179.56595103776453</v>
      </c>
      <c r="Z516" s="70">
        <v>1</v>
      </c>
      <c r="AB516" s="27">
        <v>497.0882240888228</v>
      </c>
      <c r="AD516" s="70">
        <v>1</v>
      </c>
      <c r="AF516" s="27">
        <v>1249.7100720954056</v>
      </c>
      <c r="AH516" s="70">
        <v>1</v>
      </c>
      <c r="AJ516" s="27">
        <v>379.44989111844257</v>
      </c>
      <c r="AL516" s="70">
        <v>1</v>
      </c>
      <c r="AN516" s="27">
        <v>86.22143566131699</v>
      </c>
      <c r="AP516" s="70">
        <v>1</v>
      </c>
      <c r="AR516" s="27">
        <v>85.91356844953694</v>
      </c>
      <c r="AT516" s="70">
        <v>1</v>
      </c>
      <c r="AV516" s="27">
        <v>0</v>
      </c>
    </row>
    <row r="517" spans="4:48" ht="28.5" customHeight="1">
      <c r="D517" s="24" t="s">
        <v>94</v>
      </c>
      <c r="E517" s="25" t="s">
        <v>95</v>
      </c>
      <c r="F517" s="26">
        <v>47</v>
      </c>
      <c r="H517" s="27">
        <f t="shared" si="5"/>
        <v>646142.6446312781</v>
      </c>
      <c r="J517" s="70">
        <v>47</v>
      </c>
      <c r="L517" s="27">
        <v>19739.069099430235</v>
      </c>
      <c r="N517" s="70">
        <v>1</v>
      </c>
      <c r="P517" s="27">
        <v>11208.86449929503</v>
      </c>
      <c r="R517" s="70">
        <v>1</v>
      </c>
      <c r="T517" s="27">
        <v>212501.3284895798</v>
      </c>
      <c r="V517" s="70">
        <v>1</v>
      </c>
      <c r="X517" s="27">
        <v>13945.158786733587</v>
      </c>
      <c r="Z517" s="70">
        <v>1</v>
      </c>
      <c r="AB517" s="27">
        <v>186659.9827190944</v>
      </c>
      <c r="AD517" s="70">
        <v>1</v>
      </c>
      <c r="AF517" s="27">
        <v>125196.22513868217</v>
      </c>
      <c r="AH517" s="70">
        <v>1</v>
      </c>
      <c r="AJ517" s="27">
        <v>37284.222922138004</v>
      </c>
      <c r="AL517" s="70">
        <v>1</v>
      </c>
      <c r="AN517" s="27">
        <v>14338.19467137624</v>
      </c>
      <c r="AP517" s="70">
        <v>1</v>
      </c>
      <c r="AR517" s="27">
        <v>25222.598304948515</v>
      </c>
      <c r="AT517" s="70">
        <v>1</v>
      </c>
      <c r="AV517" s="27">
        <v>0</v>
      </c>
    </row>
    <row r="518" spans="4:48" ht="28.5" customHeight="1">
      <c r="D518" s="24" t="s">
        <v>96</v>
      </c>
      <c r="E518" s="25" t="s">
        <v>97</v>
      </c>
      <c r="F518" s="26">
        <v>48</v>
      </c>
      <c r="H518" s="27">
        <f t="shared" si="5"/>
        <v>10509.314468148994</v>
      </c>
      <c r="J518" s="70">
        <v>48</v>
      </c>
      <c r="L518" s="27">
        <v>1013.7405157181596</v>
      </c>
      <c r="N518" s="70">
        <v>1</v>
      </c>
      <c r="P518" s="27">
        <v>362.1386657618075</v>
      </c>
      <c r="R518" s="70">
        <v>1</v>
      </c>
      <c r="T518" s="27">
        <v>3538.1300663761704</v>
      </c>
      <c r="V518" s="70">
        <v>1</v>
      </c>
      <c r="X518" s="27">
        <v>239.85831582382266</v>
      </c>
      <c r="Z518" s="70">
        <v>1</v>
      </c>
      <c r="AB518" s="27">
        <v>2322.272761299872</v>
      </c>
      <c r="AD518" s="70">
        <v>1</v>
      </c>
      <c r="AF518" s="27">
        <v>539.4959120165453</v>
      </c>
      <c r="AH518" s="70">
        <v>1</v>
      </c>
      <c r="AJ518" s="27">
        <v>548.6135125283886</v>
      </c>
      <c r="AL518" s="70">
        <v>1</v>
      </c>
      <c r="AN518" s="27">
        <v>361.15874129040867</v>
      </c>
      <c r="AP518" s="70">
        <v>1</v>
      </c>
      <c r="AR518" s="27">
        <v>1535.9059773338215</v>
      </c>
      <c r="AT518" s="70">
        <v>1</v>
      </c>
      <c r="AV518" s="27">
        <v>0</v>
      </c>
    </row>
    <row r="519" spans="4:48" ht="28.5" customHeight="1">
      <c r="D519" s="24" t="s">
        <v>98</v>
      </c>
      <c r="E519" s="25" t="s">
        <v>99</v>
      </c>
      <c r="F519" s="26">
        <v>49</v>
      </c>
      <c r="H519" s="27">
        <f t="shared" si="5"/>
        <v>72040.77603771393</v>
      </c>
      <c r="J519" s="70">
        <v>49</v>
      </c>
      <c r="L519" s="27">
        <v>3275.2506307106473</v>
      </c>
      <c r="N519" s="70">
        <v>1</v>
      </c>
      <c r="P519" s="27">
        <v>1262.7465204851135</v>
      </c>
      <c r="R519" s="70">
        <v>1</v>
      </c>
      <c r="T519" s="27">
        <v>20048.115477145147</v>
      </c>
      <c r="V519" s="70">
        <v>1</v>
      </c>
      <c r="X519" s="27">
        <v>1598.1562243385822</v>
      </c>
      <c r="Z519" s="70">
        <v>1</v>
      </c>
      <c r="AB519" s="27">
        <v>25202.28455071149</v>
      </c>
      <c r="AD519" s="70">
        <v>1</v>
      </c>
      <c r="AF519" s="27">
        <v>9212.685312252353</v>
      </c>
      <c r="AH519" s="70">
        <v>1</v>
      </c>
      <c r="AJ519" s="27">
        <v>4748.7312728394245</v>
      </c>
      <c r="AL519" s="70">
        <v>1</v>
      </c>
      <c r="AN519" s="27">
        <v>1309.4843824007812</v>
      </c>
      <c r="AP519" s="70">
        <v>1</v>
      </c>
      <c r="AR519" s="27">
        <v>5334.321666830397</v>
      </c>
      <c r="AT519" s="70">
        <v>1</v>
      </c>
      <c r="AV519" s="27">
        <v>0</v>
      </c>
    </row>
    <row r="520" spans="4:48" ht="28.5" customHeight="1">
      <c r="D520" s="24" t="s">
        <v>100</v>
      </c>
      <c r="E520" s="25" t="s">
        <v>101</v>
      </c>
      <c r="F520" s="26">
        <v>50</v>
      </c>
      <c r="H520" s="27">
        <f t="shared" si="5"/>
        <v>32792.55080755199</v>
      </c>
      <c r="J520" s="70">
        <v>50</v>
      </c>
      <c r="L520" s="27">
        <v>60.62853741271626</v>
      </c>
      <c r="N520" s="70">
        <v>1</v>
      </c>
      <c r="P520" s="27">
        <v>425.90783307689156</v>
      </c>
      <c r="R520" s="70">
        <v>1</v>
      </c>
      <c r="T520" s="27">
        <v>9555.4632322393</v>
      </c>
      <c r="V520" s="70">
        <v>1</v>
      </c>
      <c r="X520" s="27">
        <v>322.2299390953379</v>
      </c>
      <c r="Z520" s="70">
        <v>1</v>
      </c>
      <c r="AB520" s="27">
        <v>7430.9246929482415</v>
      </c>
      <c r="AD520" s="70">
        <v>1</v>
      </c>
      <c r="AF520" s="27">
        <v>8103.261688926687</v>
      </c>
      <c r="AH520" s="70">
        <v>1</v>
      </c>
      <c r="AJ520" s="27">
        <v>1368.2626615699505</v>
      </c>
      <c r="AL520" s="70">
        <v>1</v>
      </c>
      <c r="AN520" s="27">
        <v>333.9183584049622</v>
      </c>
      <c r="AP520" s="70">
        <v>1</v>
      </c>
      <c r="AR520" s="27">
        <v>5141.953863877899</v>
      </c>
      <c r="AT520" s="70">
        <v>1</v>
      </c>
      <c r="AV520" s="27">
        <v>0</v>
      </c>
    </row>
    <row r="521" spans="4:48" ht="28.5" customHeight="1">
      <c r="D521" s="24" t="s">
        <v>102</v>
      </c>
      <c r="E521" s="25" t="s">
        <v>103</v>
      </c>
      <c r="F521" s="26">
        <v>51</v>
      </c>
      <c r="H521" s="27">
        <f t="shared" si="5"/>
        <v>82727.64226038851</v>
      </c>
      <c r="J521" s="70">
        <v>51</v>
      </c>
      <c r="L521" s="27">
        <v>3316.7159581604983</v>
      </c>
      <c r="N521" s="70">
        <v>1</v>
      </c>
      <c r="P521" s="27">
        <v>703.2159551626698</v>
      </c>
      <c r="R521" s="70">
        <v>1</v>
      </c>
      <c r="T521" s="27">
        <v>19327.34949420779</v>
      </c>
      <c r="V521" s="70">
        <v>1</v>
      </c>
      <c r="X521" s="27">
        <v>1241.4545836914403</v>
      </c>
      <c r="Z521" s="70">
        <v>1</v>
      </c>
      <c r="AB521" s="27">
        <v>32723.671577379926</v>
      </c>
      <c r="AD521" s="70">
        <v>1</v>
      </c>
      <c r="AF521" s="27">
        <v>13648.777470668958</v>
      </c>
      <c r="AH521" s="70">
        <v>1</v>
      </c>
      <c r="AJ521" s="27">
        <v>9975.980634971073</v>
      </c>
      <c r="AL521" s="70">
        <v>1</v>
      </c>
      <c r="AN521" s="27">
        <v>1739.4765861461658</v>
      </c>
      <c r="AP521" s="70">
        <v>1</v>
      </c>
      <c r="AR521" s="27">
        <v>0</v>
      </c>
      <c r="AT521" s="70">
        <v>1</v>
      </c>
      <c r="AV521" s="27">
        <v>0</v>
      </c>
    </row>
    <row r="522" spans="4:48" ht="28.5" customHeight="1">
      <c r="D522" s="24" t="s">
        <v>104</v>
      </c>
      <c r="E522" s="25" t="s">
        <v>105</v>
      </c>
      <c r="F522" s="26">
        <v>52</v>
      </c>
      <c r="H522" s="27">
        <f t="shared" si="5"/>
        <v>522388.8667499079</v>
      </c>
      <c r="J522" s="70">
        <v>52</v>
      </c>
      <c r="L522" s="27">
        <v>16681.151436697437</v>
      </c>
      <c r="N522" s="70">
        <v>1</v>
      </c>
      <c r="P522" s="27">
        <v>13168.04053144873</v>
      </c>
      <c r="R522" s="70">
        <v>1</v>
      </c>
      <c r="T522" s="27">
        <v>154672.90171109457</v>
      </c>
      <c r="V522" s="70">
        <v>1</v>
      </c>
      <c r="X522" s="27">
        <v>11121.58106781097</v>
      </c>
      <c r="Z522" s="70">
        <v>1</v>
      </c>
      <c r="AB522" s="27">
        <v>135311.40581629507</v>
      </c>
      <c r="AD522" s="70">
        <v>1</v>
      </c>
      <c r="AF522" s="27">
        <v>112672.70425420879</v>
      </c>
      <c r="AH522" s="70">
        <v>1</v>
      </c>
      <c r="AJ522" s="27">
        <v>47210.66945802219</v>
      </c>
      <c r="AL522" s="70">
        <v>1</v>
      </c>
      <c r="AN522" s="27">
        <v>17146.55979555944</v>
      </c>
      <c r="AP522" s="70">
        <v>1</v>
      </c>
      <c r="AR522" s="27">
        <v>14351.852678770774</v>
      </c>
      <c r="AT522" s="70">
        <v>1</v>
      </c>
      <c r="AV522" s="27">
        <v>0</v>
      </c>
    </row>
    <row r="523" spans="4:48" ht="28.5" customHeight="1">
      <c r="D523" s="24" t="s">
        <v>106</v>
      </c>
      <c r="E523" s="25" t="s">
        <v>107</v>
      </c>
      <c r="F523" s="26">
        <v>53</v>
      </c>
      <c r="H523" s="27">
        <f t="shared" si="5"/>
        <v>323582.3366419452</v>
      </c>
      <c r="J523" s="70">
        <v>53</v>
      </c>
      <c r="L523" s="27">
        <v>12568.957697504558</v>
      </c>
      <c r="N523" s="70">
        <v>1</v>
      </c>
      <c r="P523" s="27">
        <v>8405.887824769348</v>
      </c>
      <c r="R523" s="70">
        <v>1</v>
      </c>
      <c r="T523" s="27">
        <v>95184.58758852571</v>
      </c>
      <c r="V523" s="70">
        <v>1</v>
      </c>
      <c r="X523" s="27">
        <v>9186.321644200587</v>
      </c>
      <c r="Z523" s="70">
        <v>1</v>
      </c>
      <c r="AB523" s="27">
        <v>81510.68216990557</v>
      </c>
      <c r="AD523" s="70">
        <v>1</v>
      </c>
      <c r="AF523" s="27">
        <v>65507.52169627152</v>
      </c>
      <c r="AH523" s="70">
        <v>1</v>
      </c>
      <c r="AJ523" s="27">
        <v>22309.036701963603</v>
      </c>
      <c r="AL523" s="70">
        <v>1</v>
      </c>
      <c r="AN523" s="27">
        <v>12486.41285390651</v>
      </c>
      <c r="AP523" s="70">
        <v>1</v>
      </c>
      <c r="AR523" s="27">
        <v>16369.928464897786</v>
      </c>
      <c r="AT523" s="70">
        <v>1</v>
      </c>
      <c r="AV523" s="27">
        <v>0</v>
      </c>
    </row>
    <row r="524" spans="4:48" ht="28.5" customHeight="1">
      <c r="D524" s="24" t="s">
        <v>108</v>
      </c>
      <c r="E524" s="25" t="s">
        <v>109</v>
      </c>
      <c r="F524" s="26">
        <v>54</v>
      </c>
      <c r="H524" s="27">
        <f t="shared" si="5"/>
        <v>587449.0167836878</v>
      </c>
      <c r="J524" s="70">
        <v>54</v>
      </c>
      <c r="L524" s="27">
        <v>18371.09313730122</v>
      </c>
      <c r="N524" s="70">
        <v>1</v>
      </c>
      <c r="P524" s="27">
        <v>9387.347963189393</v>
      </c>
      <c r="R524" s="70">
        <v>1</v>
      </c>
      <c r="T524" s="27">
        <v>195024.20266470854</v>
      </c>
      <c r="V524" s="70">
        <v>1</v>
      </c>
      <c r="X524" s="27">
        <v>18848.452649590025</v>
      </c>
      <c r="Z524" s="70">
        <v>1</v>
      </c>
      <c r="AB524" s="27">
        <v>148104.8494252426</v>
      </c>
      <c r="AD524" s="70">
        <v>1</v>
      </c>
      <c r="AF524" s="27">
        <v>102904.45812474632</v>
      </c>
      <c r="AH524" s="70">
        <v>1</v>
      </c>
      <c r="AJ524" s="27">
        <v>47740.590857687595</v>
      </c>
      <c r="AL524" s="70">
        <v>1</v>
      </c>
      <c r="AN524" s="27">
        <v>16283.488707669825</v>
      </c>
      <c r="AP524" s="70">
        <v>1</v>
      </c>
      <c r="AR524" s="27">
        <v>30730.533253552192</v>
      </c>
      <c r="AT524" s="70">
        <v>1</v>
      </c>
      <c r="AV524" s="27">
        <v>0</v>
      </c>
    </row>
    <row r="525" spans="4:48" ht="28.5" customHeight="1">
      <c r="D525" s="24" t="s">
        <v>110</v>
      </c>
      <c r="E525" s="25" t="s">
        <v>111</v>
      </c>
      <c r="F525" s="26">
        <v>55</v>
      </c>
      <c r="H525" s="27">
        <f t="shared" si="5"/>
        <v>27552.154490031953</v>
      </c>
      <c r="J525" s="70">
        <v>55</v>
      </c>
      <c r="L525" s="27">
        <v>234.72168416278478</v>
      </c>
      <c r="N525" s="70">
        <v>1</v>
      </c>
      <c r="P525" s="27">
        <v>1377.0044872432413</v>
      </c>
      <c r="R525" s="70">
        <v>1</v>
      </c>
      <c r="T525" s="27">
        <v>12329.3494748843</v>
      </c>
      <c r="V525" s="70">
        <v>1</v>
      </c>
      <c r="X525" s="27">
        <v>754.8630829287623</v>
      </c>
      <c r="Z525" s="70">
        <v>1</v>
      </c>
      <c r="AB525" s="27">
        <v>5382.1217247860895</v>
      </c>
      <c r="AD525" s="70">
        <v>1</v>
      </c>
      <c r="AF525" s="27">
        <v>5724.5752556197685</v>
      </c>
      <c r="AH525" s="70">
        <v>1</v>
      </c>
      <c r="AJ525" s="27">
        <v>1090.684785554735</v>
      </c>
      <c r="AL525" s="70">
        <v>1</v>
      </c>
      <c r="AN525" s="27">
        <v>603.8339948522689</v>
      </c>
      <c r="AP525" s="70">
        <v>1</v>
      </c>
      <c r="AR525" s="27">
        <v>0</v>
      </c>
      <c r="AT525" s="70">
        <v>1</v>
      </c>
      <c r="AV525" s="27">
        <v>0</v>
      </c>
    </row>
    <row r="526" spans="4:48" ht="28.5" customHeight="1">
      <c r="D526" s="24" t="s">
        <v>112</v>
      </c>
      <c r="E526" s="25" t="s">
        <v>113</v>
      </c>
      <c r="F526" s="26">
        <v>56</v>
      </c>
      <c r="H526" s="27">
        <f t="shared" si="5"/>
        <v>34247.19532694126</v>
      </c>
      <c r="J526" s="70">
        <v>56</v>
      </c>
      <c r="L526" s="27">
        <v>2539.7437472244005</v>
      </c>
      <c r="N526" s="70">
        <v>1</v>
      </c>
      <c r="P526" s="27">
        <v>706.9601998490601</v>
      </c>
      <c r="R526" s="70">
        <v>1</v>
      </c>
      <c r="T526" s="27">
        <v>13168.954889324741</v>
      </c>
      <c r="V526" s="70">
        <v>1</v>
      </c>
      <c r="X526" s="27">
        <v>1553.85654106615</v>
      </c>
      <c r="Z526" s="70">
        <v>1</v>
      </c>
      <c r="AB526" s="27">
        <v>4006.6399375918436</v>
      </c>
      <c r="AD526" s="70">
        <v>1</v>
      </c>
      <c r="AF526" s="27">
        <v>2707.328411001797</v>
      </c>
      <c r="AH526" s="70">
        <v>1</v>
      </c>
      <c r="AJ526" s="27">
        <v>3014.1031991551167</v>
      </c>
      <c r="AL526" s="70">
        <v>1</v>
      </c>
      <c r="AN526" s="27">
        <v>2353.4138905513555</v>
      </c>
      <c r="AP526" s="70">
        <v>1</v>
      </c>
      <c r="AR526" s="27">
        <v>4140.194511176801</v>
      </c>
      <c r="AT526" s="70">
        <v>1</v>
      </c>
      <c r="AV526" s="27">
        <v>0</v>
      </c>
    </row>
    <row r="527" spans="4:48" ht="28.5" customHeight="1">
      <c r="D527" s="24" t="s">
        <v>114</v>
      </c>
      <c r="E527" s="25" t="s">
        <v>115</v>
      </c>
      <c r="F527" s="26">
        <v>57</v>
      </c>
      <c r="H527" s="27">
        <f t="shared" si="5"/>
        <v>124595.0007823187</v>
      </c>
      <c r="J527" s="70">
        <v>57</v>
      </c>
      <c r="L527" s="27">
        <v>4245.151323311255</v>
      </c>
      <c r="N527" s="70">
        <v>1</v>
      </c>
      <c r="P527" s="27">
        <v>3968.8408637504463</v>
      </c>
      <c r="R527" s="70">
        <v>1</v>
      </c>
      <c r="T527" s="27">
        <v>38675.95482169254</v>
      </c>
      <c r="V527" s="70">
        <v>1</v>
      </c>
      <c r="X527" s="27">
        <v>2943.3936111472176</v>
      </c>
      <c r="Z527" s="70">
        <v>1</v>
      </c>
      <c r="AB527" s="27">
        <v>43932.4141602202</v>
      </c>
      <c r="AD527" s="70">
        <v>1</v>
      </c>
      <c r="AF527" s="27">
        <v>14744.412122852116</v>
      </c>
      <c r="AH527" s="70">
        <v>1</v>
      </c>
      <c r="AJ527" s="27">
        <v>8063.777489088478</v>
      </c>
      <c r="AL527" s="70">
        <v>1</v>
      </c>
      <c r="AN527" s="27">
        <v>2933.3793520418967</v>
      </c>
      <c r="AP527" s="70">
        <v>1</v>
      </c>
      <c r="AR527" s="27">
        <v>5030.677038214569</v>
      </c>
      <c r="AT527" s="70">
        <v>1</v>
      </c>
      <c r="AV527" s="27">
        <v>0</v>
      </c>
    </row>
    <row r="528" spans="4:48" ht="28.5" customHeight="1">
      <c r="D528" s="24" t="s">
        <v>116</v>
      </c>
      <c r="E528" s="25" t="s">
        <v>117</v>
      </c>
      <c r="F528" s="26">
        <v>58</v>
      </c>
      <c r="H528" s="27">
        <f t="shared" si="5"/>
        <v>57389.51922733051</v>
      </c>
      <c r="J528" s="70">
        <v>58</v>
      </c>
      <c r="L528" s="27">
        <v>2144.0921073767163</v>
      </c>
      <c r="N528" s="70">
        <v>1</v>
      </c>
      <c r="P528" s="27">
        <v>847.0183526493456</v>
      </c>
      <c r="R528" s="70">
        <v>1</v>
      </c>
      <c r="T528" s="27">
        <v>22919.585318016252</v>
      </c>
      <c r="V528" s="70">
        <v>1</v>
      </c>
      <c r="X528" s="27">
        <v>714.7405783490848</v>
      </c>
      <c r="Z528" s="70">
        <v>1</v>
      </c>
      <c r="AB528" s="27">
        <v>9882.295434351126</v>
      </c>
      <c r="AD528" s="70">
        <v>1</v>
      </c>
      <c r="AF528" s="27">
        <v>15173.232889421495</v>
      </c>
      <c r="AH528" s="70">
        <v>1</v>
      </c>
      <c r="AJ528" s="27">
        <v>3231.866314008804</v>
      </c>
      <c r="AL528" s="70">
        <v>1</v>
      </c>
      <c r="AN528" s="27">
        <v>1049.0723436128849</v>
      </c>
      <c r="AP528" s="70">
        <v>1</v>
      </c>
      <c r="AR528" s="27">
        <v>1369.615889544801</v>
      </c>
      <c r="AT528" s="70">
        <v>1</v>
      </c>
      <c r="AV528" s="27">
        <v>0</v>
      </c>
    </row>
    <row r="529" spans="4:48" ht="28.5" customHeight="1">
      <c r="D529" s="28" t="s">
        <v>118</v>
      </c>
      <c r="E529" s="29" t="s">
        <v>119</v>
      </c>
      <c r="F529" s="30">
        <v>59</v>
      </c>
      <c r="H529" s="31">
        <f t="shared" si="5"/>
        <v>28820.384388942333</v>
      </c>
      <c r="J529" s="71">
        <v>59</v>
      </c>
      <c r="L529" s="31">
        <v>72.00967562102556</v>
      </c>
      <c r="N529" s="71">
        <v>1</v>
      </c>
      <c r="P529" s="31">
        <v>26.268216627956637</v>
      </c>
      <c r="R529" s="71">
        <v>1</v>
      </c>
      <c r="T529" s="31">
        <v>6531.337861469938</v>
      </c>
      <c r="V529" s="71">
        <v>1</v>
      </c>
      <c r="X529" s="31">
        <v>195.9945893542158</v>
      </c>
      <c r="Z529" s="71">
        <v>1</v>
      </c>
      <c r="AB529" s="31">
        <v>7255.855300157835</v>
      </c>
      <c r="AD529" s="71">
        <v>1</v>
      </c>
      <c r="AF529" s="31">
        <v>11553.428880685002</v>
      </c>
      <c r="AH529" s="71">
        <v>1</v>
      </c>
      <c r="AJ529" s="31">
        <v>1848.6499621484713</v>
      </c>
      <c r="AL529" s="71">
        <v>1</v>
      </c>
      <c r="AN529" s="31">
        <v>1215.5927540116443</v>
      </c>
      <c r="AP529" s="71">
        <v>1</v>
      </c>
      <c r="AR529" s="31">
        <v>62.24714886624454</v>
      </c>
      <c r="AT529" s="71">
        <v>1</v>
      </c>
      <c r="AV529" s="31">
        <v>0</v>
      </c>
    </row>
    <row r="530" spans="4:48" ht="8.25" customHeight="1">
      <c r="D530" s="32"/>
      <c r="E530" s="33"/>
      <c r="F530" s="17"/>
      <c r="H530" s="22"/>
      <c r="I530" s="22"/>
      <c r="J530" s="22"/>
      <c r="L530" s="22"/>
      <c r="M530" s="22"/>
      <c r="N530" s="22"/>
      <c r="P530" s="22"/>
      <c r="Q530" s="22"/>
      <c r="R530" s="22"/>
      <c r="T530" s="22"/>
      <c r="U530" s="22"/>
      <c r="V530" s="22"/>
      <c r="X530" s="22"/>
      <c r="Y530" s="22"/>
      <c r="Z530" s="22"/>
      <c r="AB530" s="22"/>
      <c r="AC530" s="22"/>
      <c r="AD530" s="22"/>
      <c r="AF530" s="22"/>
      <c r="AG530" s="22"/>
      <c r="AH530" s="22"/>
      <c r="AJ530" s="22"/>
      <c r="AK530" s="22"/>
      <c r="AL530" s="22"/>
      <c r="AN530" s="22"/>
      <c r="AO530" s="22"/>
      <c r="AP530" s="22"/>
      <c r="AR530" s="22"/>
      <c r="AS530" s="22"/>
      <c r="AT530" s="22"/>
      <c r="AV530" s="22"/>
    </row>
    <row r="531" spans="1:50" s="37" customFormat="1" ht="28.5" customHeight="1">
      <c r="A531" s="11"/>
      <c r="B531" s="11"/>
      <c r="C531" s="11"/>
      <c r="D531" s="34"/>
      <c r="E531" s="35" t="s">
        <v>142</v>
      </c>
      <c r="F531" s="36"/>
      <c r="G531" s="72"/>
      <c r="H531" s="73">
        <f>SUM(F531:G531,L531,P531,T531,X531,AB531,AF531,AJ531,AN531,AR531,AV531)</f>
        <v>5904368.124789773</v>
      </c>
      <c r="J531" s="74"/>
      <c r="K531" s="72"/>
      <c r="L531" s="73">
        <v>209471.9435336804</v>
      </c>
      <c r="N531" s="74"/>
      <c r="O531" s="72"/>
      <c r="P531" s="73">
        <v>157947.27635450976</v>
      </c>
      <c r="R531" s="74"/>
      <c r="S531" s="72"/>
      <c r="T531" s="73">
        <v>1860662.2158240017</v>
      </c>
      <c r="V531" s="74"/>
      <c r="W531" s="72"/>
      <c r="X531" s="73">
        <v>126146.46421103325</v>
      </c>
      <c r="Z531" s="74"/>
      <c r="AA531" s="72"/>
      <c r="AB531" s="73">
        <v>1466647.4972413112</v>
      </c>
      <c r="AD531" s="74"/>
      <c r="AE531" s="72"/>
      <c r="AF531" s="73">
        <v>1295777.7364362064</v>
      </c>
      <c r="AH531" s="74"/>
      <c r="AI531" s="72"/>
      <c r="AJ531" s="73">
        <v>398117.7042346982</v>
      </c>
      <c r="AL531" s="74"/>
      <c r="AM531" s="72"/>
      <c r="AN531" s="73">
        <v>185234.62809907243</v>
      </c>
      <c r="AP531" s="74"/>
      <c r="AQ531" s="72"/>
      <c r="AR531" s="73">
        <v>204362.6588552598</v>
      </c>
      <c r="AT531" s="74"/>
      <c r="AU531" s="72"/>
      <c r="AV531" s="73">
        <v>0</v>
      </c>
      <c r="AX531" s="10"/>
    </row>
    <row r="532" spans="12:48" ht="23.25" customHeight="1">
      <c r="L532" s="11"/>
      <c r="P532" s="11"/>
      <c r="T532" s="11"/>
      <c r="X532" s="11"/>
      <c r="AB532" s="11"/>
      <c r="AF532" s="11"/>
      <c r="AJ532" s="11"/>
      <c r="AN532" s="11"/>
      <c r="AR532" s="11"/>
      <c r="AV532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reichel</cp:lastModifiedBy>
  <dcterms:created xsi:type="dcterms:W3CDTF">2010-04-08T12:47:09Z</dcterms:created>
  <dcterms:modified xsi:type="dcterms:W3CDTF">2010-10-12T16:46:53Z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1154891161</vt:i4>
  </property>
  <property fmtid="{D5CDD505-2E9C-101B-9397-08002B2CF9AE}" pid="3" name="_NewReviewCycle">
    <vt:lpwstr/>
  </property>
  <property fmtid="{D5CDD505-2E9C-101B-9397-08002B2CF9AE}" pid="4" name="_EmailSubject">
    <vt:lpwstr>SOER consumption figures - 2nd batch</vt:lpwstr>
  </property>
  <property fmtid="{D5CDD505-2E9C-101B-9397-08002B2CF9AE}" pid="5" name="_AuthorEmail">
    <vt:lpwstr>Almut.Reichel@eea.europa.eu</vt:lpwstr>
  </property>
  <property fmtid="{D5CDD505-2E9C-101B-9397-08002B2CF9AE}" pid="6" name="_AuthorEmailDisplayName">
    <vt:lpwstr>Almut Reichel</vt:lpwstr>
  </property>
  <property fmtid="{D5CDD505-2E9C-101B-9397-08002B2CF9AE}" pid="7" name="DM_Links_Updated">
    <vt:bool>true</vt:bool>
  </property>
  <property fmtid="{D5CDD505-2E9C-101B-9397-08002B2CF9AE}" pid="8" name="_PreviousAdHocReviewCycleID">
    <vt:i4>-1538343969</vt:i4>
  </property>
</Properties>
</file>