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9.xml" ContentType="application/vnd.openxmlformats-officedocument.spreadsheetml.comments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20" windowWidth="23970" windowHeight="11835" tabRatio="790" activeTab="0"/>
  </bookViews>
  <sheets>
    <sheet name="QA_QC" sheetId="1" r:id="rId1"/>
    <sheet name="EuroStat_Data2010" sheetId="2" r:id="rId2"/>
    <sheet name="Fig 1 Data" sheetId="3" r:id="rId3"/>
    <sheet name="Fig 1" sheetId="4" r:id="rId4"/>
    <sheet name="Fig 2 Data" sheetId="5" r:id="rId5"/>
    <sheet name="Fig 2" sheetId="6" r:id="rId6"/>
    <sheet name="Fig 3 Data" sheetId="7" r:id="rId7"/>
    <sheet name="Fig 3" sheetId="8" r:id="rId8"/>
    <sheet name="Fig 4 Data" sheetId="9" r:id="rId9"/>
    <sheet name="Fig 4" sheetId="10" r:id="rId10"/>
    <sheet name="IEA_Data2010" sheetId="11" r:id="rId11"/>
  </sheets>
  <externalReferences>
    <externalReference r:id="rId14"/>
  </externalReferences>
  <definedNames/>
  <calcPr fullCalcOnLoad="1"/>
</workbook>
</file>

<file path=xl/comments11.xml><?xml version="1.0" encoding="utf-8"?>
<comments xmlns="http://schemas.openxmlformats.org/spreadsheetml/2006/main">
  <authors>
    <author>Mart Bles</author>
  </authors>
  <commentList>
    <comment ref="U34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IEA database: extrapolation
</t>
        </r>
      </text>
    </comment>
  </commentList>
</comments>
</file>

<file path=xl/comments2.xml><?xml version="1.0" encoding="utf-8"?>
<comments xmlns="http://schemas.openxmlformats.org/spreadsheetml/2006/main">
  <authors>
    <author>Mart Bles</author>
  </authors>
  <commentList>
    <comment ref="W160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Whole range was '0' in Eurostat 2009, left last year's numbers.</t>
        </r>
      </text>
    </comment>
    <comment ref="W204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Whole range was '0' in Eurostat 2009, left last year's numbers.</t>
        </r>
      </text>
    </comment>
  </commentList>
</comments>
</file>

<file path=xl/comments7.xml><?xml version="1.0" encoding="utf-8"?>
<comments xmlns="http://schemas.openxmlformats.org/spreadsheetml/2006/main">
  <authors>
    <author>Mart Bles</author>
  </authors>
  <commentList>
    <comment ref="T32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Eurostat 2009, copoied from last year</t>
        </r>
      </text>
    </comment>
  </commentList>
</comments>
</file>

<file path=xl/comments9.xml><?xml version="1.0" encoding="utf-8"?>
<comments xmlns="http://schemas.openxmlformats.org/spreadsheetml/2006/main">
  <authors>
    <author>Mart Bles</author>
  </authors>
  <commentList>
    <comment ref="C82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Eurostat 2007</t>
        </r>
      </text>
    </comment>
    <comment ref="C101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Eurostat 2007</t>
        </r>
      </text>
    </comment>
  </commentList>
</comments>
</file>

<file path=xl/sharedStrings.xml><?xml version="1.0" encoding="utf-8"?>
<sst xmlns="http://schemas.openxmlformats.org/spreadsheetml/2006/main" count="977" uniqueCount="197">
  <si>
    <t>indic_en</t>
  </si>
  <si>
    <t>unit</t>
  </si>
  <si>
    <t>product</t>
  </si>
  <si>
    <t>geo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</si>
  <si>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</si>
  <si>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</si>
  <si>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</si>
  <si>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</si>
  <si>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</si>
  <si>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</si>
  <si>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</si>
  <si>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</si>
  <si>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</si>
  <si>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</si>
  <si>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</si>
  <si>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</si>
  <si>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</si>
  <si>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</si>
  <si>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</si>
  <si>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</si>
  <si>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</si>
  <si>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</si>
  <si>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</si>
  <si>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</si>
  <si>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</si>
  <si>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</si>
  <si>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</si>
  <si>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</si>
  <si>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</si>
  <si>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</si>
  <si>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</si>
  <si>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</si>
  <si>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Luxembourg (Grand-Duché)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</si>
  <si>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</si>
  <si>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</si>
  <si>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</si>
  <si>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</si>
  <si>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</si>
  <si>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</si>
  <si>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</si>
  <si>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</si>
  <si>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</si>
  <si>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</si>
  <si>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</si>
  <si>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</si>
  <si>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</si>
  <si>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</si>
  <si>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</si>
  <si>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</si>
  <si>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</si>
  <si>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</si>
  <si>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</si>
  <si>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</si>
  <si>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</si>
  <si>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</si>
  <si>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</si>
  <si>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</si>
  <si>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</si>
  <si>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</si>
  <si>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</si>
  <si>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</si>
  <si>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</si>
  <si>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</si>
  <si>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</si>
  <si>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</si>
  <si>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Population by sex and age on 1. January of each year</t>
  </si>
  <si>
    <t>age</t>
  </si>
  <si>
    <t>Total</t>
  </si>
  <si>
    <t>sex</t>
  </si>
  <si>
    <t>EU27</t>
  </si>
  <si>
    <t>EEA</t>
  </si>
  <si>
    <t>GWh</t>
  </si>
  <si>
    <t>Final electricity use by sector, EU27</t>
  </si>
  <si>
    <t>Services, agriculture and other sectors</t>
  </si>
  <si>
    <t>Households</t>
  </si>
  <si>
    <t>Industry</t>
  </si>
  <si>
    <t>Transport</t>
  </si>
  <si>
    <t>%</t>
  </si>
  <si>
    <t>Annual growth, EU27</t>
  </si>
  <si>
    <t>Average annual percentage change in final electricity consumption</t>
  </si>
  <si>
    <t>Germany</t>
  </si>
  <si>
    <t>Luxembourg</t>
  </si>
  <si>
    <t>World, Electricity/Heat Supply and Consumption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</si>
  <si>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</si>
  <si>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</si>
  <si>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</si>
  <si>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</si>
  <si>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</si>
  <si>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</si>
  <si>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</si>
  <si>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</si>
  <si>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</si>
  <si>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</si>
  <si>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</si>
  <si>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</si>
  <si>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</si>
  <si>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</si>
  <si>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</si>
  <si>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</si>
  <si>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</si>
  <si>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COUNTRY</t>
  </si>
  <si>
    <t>PRODUCT</t>
  </si>
  <si>
    <t>BALANCE</t>
  </si>
  <si>
    <t>United States</t>
  </si>
  <si>
    <t>Electricity (GWh)</t>
  </si>
  <si>
    <t>Observed Consumption</t>
  </si>
  <si>
    <t>Russia</t>
  </si>
  <si>
    <t>Total Energy Sector</t>
  </si>
  <si>
    <t>Final Electricity Consumption = Observed consumption -/- Total energy sector</t>
  </si>
  <si>
    <t>China</t>
  </si>
  <si>
    <t>FLOW</t>
  </si>
  <si>
    <t>World</t>
  </si>
  <si>
    <t>Population (millions)</t>
  </si>
  <si>
    <t>Consumption per capita</t>
  </si>
  <si>
    <t>kWh/cap</t>
  </si>
  <si>
    <t>Decending</t>
  </si>
  <si>
    <r>
      <t>total</t>
    </r>
    <r>
      <rPr>
        <b/>
        <sz val="8"/>
        <color indexed="8"/>
        <rFont val="Arial"/>
        <family val="2"/>
      </rPr>
      <t> Total</t>
    </r>
  </si>
  <si>
    <r>
      <t>t</t>
    </r>
    <r>
      <rPr>
        <b/>
        <sz val="8"/>
        <color indexed="8"/>
        <rFont val="Arial"/>
        <family val="2"/>
      </rPr>
      <t> Total</t>
    </r>
  </si>
  <si>
    <t>&lt;&gt;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</si>
  <si>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</si>
  <si>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</si>
  <si>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</si>
  <si>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</si>
  <si>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</si>
  <si>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</si>
  <si>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</si>
  <si>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</si>
  <si>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</si>
  <si>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</si>
  <si>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</si>
  <si>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</si>
  <si>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</si>
  <si>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</si>
  <si>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</si>
  <si>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</si>
  <si>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</si>
  <si>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Supply, transformation, consumption - electricity - annual data</t>
  </si>
  <si>
    <r>
      <t>101700</t>
    </r>
    <r>
      <rPr>
        <b/>
        <sz val="8"/>
        <color indexed="8"/>
        <rFont val="Arial"/>
        <family val="2"/>
      </rPr>
      <t> Final energy consumption</t>
    </r>
  </si>
  <si>
    <r>
      <t>6000</t>
    </r>
    <r>
      <rPr>
        <b/>
        <sz val="8"/>
        <color indexed="8"/>
        <rFont val="Arial"/>
        <family val="2"/>
      </rPr>
      <t> Electrical Energy</t>
    </r>
  </si>
  <si>
    <r>
      <t>101800</t>
    </r>
    <r>
      <rPr>
        <b/>
        <sz val="8"/>
        <color indexed="8"/>
        <rFont val="Arial"/>
        <family val="2"/>
      </rPr>
      <t> Final energy consumption - Industry</t>
    </r>
  </si>
  <si>
    <r>
      <t>101900</t>
    </r>
    <r>
      <rPr>
        <b/>
        <sz val="8"/>
        <color indexed="8"/>
        <rFont val="Arial"/>
        <family val="2"/>
      </rPr>
      <t> Final energy consumption - Transport</t>
    </r>
  </si>
  <si>
    <r>
      <t>102000</t>
    </r>
    <r>
      <rPr>
        <b/>
        <sz val="8"/>
        <color indexed="8"/>
        <rFont val="Arial"/>
        <family val="2"/>
      </rPr>
      <t> Final energy consumption - Households/Services</t>
    </r>
  </si>
  <si>
    <r>
      <t>102010</t>
    </r>
    <r>
      <rPr>
        <b/>
        <sz val="8"/>
        <color indexed="8"/>
        <rFont val="Arial"/>
        <family val="2"/>
      </rPr>
      <t> Final energy consumption - Households</t>
    </r>
  </si>
  <si>
    <r>
      <t xml:space="preserve">gwh </t>
    </r>
    <r>
      <rPr>
        <b/>
        <sz val="8"/>
        <color indexed="8"/>
        <rFont val="Arial"/>
        <family val="2"/>
      </rPr>
      <t>Gigawatt hour</t>
    </r>
  </si>
  <si>
    <t>2006</t>
  </si>
  <si>
    <t>World Indicators</t>
  </si>
  <si>
    <t>TIME PERIOD</t>
  </si>
  <si>
    <t>China (including Hong Kong)</t>
  </si>
  <si>
    <t>Download 25-08-2008</t>
  </si>
  <si>
    <t>Av.anual</t>
  </si>
  <si>
    <t>2007a00</t>
  </si>
  <si>
    <t>Africa</t>
  </si>
  <si>
    <t>Middle East</t>
  </si>
  <si>
    <t>India</t>
  </si>
  <si>
    <t>abs</t>
  </si>
  <si>
    <t>China Region</t>
  </si>
  <si>
    <t>2007</t>
  </si>
  <si>
    <t>Population in millons</t>
  </si>
  <si>
    <t>abs growth</t>
  </si>
  <si>
    <t>share</t>
  </si>
  <si>
    <t>non-EU EEA</t>
  </si>
  <si>
    <t>Final electricity use by sector, non-EU EEA</t>
  </si>
  <si>
    <t>Annual growth, non-EU EEA</t>
  </si>
  <si>
    <t>Services</t>
  </si>
  <si>
    <t>2008a00</t>
  </si>
  <si>
    <t>2007-2008</t>
  </si>
  <si>
    <t>AnAv. 1990-2008</t>
  </si>
  <si>
    <t>1990-2008</t>
  </si>
  <si>
    <t>Growth 2007-2008</t>
  </si>
  <si>
    <t>Growth 1990-2008</t>
  </si>
  <si>
    <t>European Union (27 countries)</t>
  </si>
  <si>
    <t>Germany (including ex-GDR from 1991)</t>
  </si>
  <si>
    <t>Croatia</t>
  </si>
  <si>
    <t>Date of extraction: 10/06/10 18:16:27</t>
  </si>
  <si>
    <t>Last update: 10/06/10 18:16:27</t>
  </si>
  <si>
    <t>Date of extraction: 10-06-2010 18:31:54</t>
  </si>
  <si>
    <t>Last update: 25-05-2010</t>
  </si>
  <si>
    <t>2008</t>
  </si>
  <si>
    <t>An. Change (2008)</t>
  </si>
  <si>
    <t>hr</t>
  </si>
  <si>
    <t>Electricity consumption by sector 2008, EU27 (GWh)</t>
  </si>
  <si>
    <t>Annual growth 1990-2008, EU27</t>
  </si>
  <si>
    <t>Overall growth 1990-2008, EU27</t>
  </si>
  <si>
    <t>Annual growth 1990-2008, non-EU EEA</t>
  </si>
  <si>
    <t>Overall growth 1990-2008, non-EU EEA</t>
  </si>
  <si>
    <t>QA_QC</t>
  </si>
  <si>
    <t>Version</t>
  </si>
  <si>
    <t>Text</t>
  </si>
  <si>
    <t>Comment</t>
  </si>
  <si>
    <t>v1 sent on the 30/09/10</t>
  </si>
  <si>
    <t>v2 sent on the 4/10/10</t>
  </si>
  <si>
    <t>Fig 1: change the numbers of the brackets</t>
  </si>
  <si>
    <t>Figure 1 updated</t>
  </si>
  <si>
    <t>Fig 3: the formula for the average annual percentage is not correct. Ex (U4/C4)^(1/17)-1. it is (U4/C4)^(1/18)-1</t>
  </si>
  <si>
    <t>Fig 4: Something went wrong in the creation of the picture: please check it.</t>
  </si>
  <si>
    <t>I’m not sure what she meant, I think there is nothing wrong with it.</t>
  </si>
  <si>
    <t>Correction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</si>
</sst>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_-* #,##0.00\-;_-* &quot;-&quot;??_-;_-@_-"/>
    <numFmt numFmtId="165" formatCode="0.0%"/>
    <numFmt numFmtId="166" formatCode="_-* #,##0.000_-;_-* #,##0.000\-;_-* &quot;-&quot;???_-;_-@_-"/>
    <numFmt numFmtId="167" formatCode="0.0"/>
    <numFmt numFmtId="168" formatCode="#0"/>
    <numFmt numFmtId="169" formatCode="#0.0"/>
    <numFmt numFmtId="170" formatCode="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rebuchet MS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>
        <color indexed="9"/>
      </left>
      <right/>
      <top/>
      <bottom/>
    </border>
    <border>
      <left/>
      <right/>
      <top style="medium"/>
      <bottom style="thin"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 style="thick">
        <color indexed="12"/>
      </bottom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 style="thick">
        <color indexed="9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9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165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57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165" fontId="0" fillId="0" borderId="17" xfId="57" applyNumberFormat="1" applyFont="1" applyBorder="1" applyAlignment="1">
      <alignment/>
    </xf>
    <xf numFmtId="165" fontId="0" fillId="0" borderId="18" xfId="57" applyNumberFormat="1" applyFont="1" applyBorder="1" applyAlignment="1">
      <alignment/>
    </xf>
    <xf numFmtId="165" fontId="0" fillId="0" borderId="19" xfId="57" applyNumberFormat="1" applyFont="1" applyBorder="1" applyAlignment="1">
      <alignment/>
    </xf>
    <xf numFmtId="165" fontId="0" fillId="0" borderId="20" xfId="57" applyNumberFormat="1" applyFont="1" applyBorder="1" applyAlignment="1">
      <alignment/>
    </xf>
    <xf numFmtId="165" fontId="0" fillId="0" borderId="0" xfId="57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34" borderId="21" xfId="0" applyFont="1" applyFill="1" applyBorder="1" applyAlignment="1">
      <alignment horizontal="right" vertical="top"/>
    </xf>
    <xf numFmtId="0" fontId="6" fillId="35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1" fontId="0" fillId="0" borderId="0" xfId="42" applyNumberFormat="1" applyFont="1" applyAlignment="1">
      <alignment/>
    </xf>
    <xf numFmtId="1" fontId="0" fillId="0" borderId="0" xfId="57" applyNumberFormat="1" applyFont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2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left" vertical="top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0" xfId="58" applyFont="1">
      <alignment/>
      <protection/>
    </xf>
    <xf numFmtId="0" fontId="12" fillId="0" borderId="0" xfId="0" applyFont="1" applyAlignment="1">
      <alignment/>
    </xf>
    <xf numFmtId="1" fontId="0" fillId="0" borderId="12" xfId="0" applyNumberFormat="1" applyBorder="1" applyAlignment="1">
      <alignment/>
    </xf>
    <xf numFmtId="10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34" borderId="0" xfId="0" applyFont="1" applyFill="1" applyAlignment="1">
      <alignment horizontal="center" vertical="top" wrapText="1"/>
    </xf>
    <xf numFmtId="165" fontId="0" fillId="0" borderId="0" xfId="57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58" applyFont="1" applyFill="1">
      <alignment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2" fillId="0" borderId="11" xfId="58" applyFont="1" applyBorder="1">
      <alignment/>
      <protection/>
    </xf>
    <xf numFmtId="0" fontId="2" fillId="0" borderId="12" xfId="58" applyFont="1" applyFill="1" applyBorder="1">
      <alignment/>
      <protection/>
    </xf>
    <xf numFmtId="0" fontId="2" fillId="0" borderId="14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16" xfId="58" applyFont="1" applyBorder="1">
      <alignment/>
      <protection/>
    </xf>
    <xf numFmtId="0" fontId="2" fillId="0" borderId="10" xfId="58" applyFont="1" applyFill="1" applyBorder="1">
      <alignment/>
      <protection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165" fontId="0" fillId="0" borderId="10" xfId="57" applyNumberFormat="1" applyFont="1" applyBorder="1" applyAlignment="1">
      <alignment/>
    </xf>
    <xf numFmtId="0" fontId="3" fillId="0" borderId="30" xfId="0" applyFont="1" applyFill="1" applyBorder="1" applyAlignment="1">
      <alignment horizontal="center"/>
    </xf>
    <xf numFmtId="9" fontId="0" fillId="0" borderId="0" xfId="57" applyFont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1" xfId="0" applyFon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0" xfId="57" applyNumberFormat="1" applyFont="1" applyFill="1" applyBorder="1" applyAlignment="1">
      <alignment/>
    </xf>
    <xf numFmtId="9" fontId="0" fillId="0" borderId="0" xfId="57" applyFont="1" applyFill="1" applyAlignment="1">
      <alignment/>
    </xf>
    <xf numFmtId="9" fontId="0" fillId="0" borderId="0" xfId="57" applyFont="1" applyAlignment="1">
      <alignment/>
    </xf>
    <xf numFmtId="0" fontId="0" fillId="36" borderId="32" xfId="0" applyNumberFormat="1" applyFont="1" applyFill="1" applyBorder="1" applyAlignment="1">
      <alignment/>
    </xf>
    <xf numFmtId="168" fontId="0" fillId="0" borderId="32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0" fillId="0" borderId="12" xfId="57" applyNumberFormat="1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37" borderId="32" xfId="0" applyNumberFormat="1" applyFont="1" applyFill="1" applyBorder="1" applyAlignment="1">
      <alignment/>
    </xf>
    <xf numFmtId="0" fontId="0" fillId="37" borderId="34" xfId="0" applyNumberFormat="1" applyFont="1" applyFill="1" applyBorder="1" applyAlignment="1">
      <alignment/>
    </xf>
    <xf numFmtId="0" fontId="0" fillId="37" borderId="3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1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1" fontId="2" fillId="0" borderId="0" xfId="58" applyNumberFormat="1" applyFont="1" applyFill="1">
      <alignment/>
      <protection/>
    </xf>
    <xf numFmtId="10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IE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7995"/>
          <c:h val="0.965"/>
        </c:manualLayout>
      </c:layout>
      <c:areaChart>
        <c:grouping val="stacked"/>
        <c:varyColors val="0"/>
        <c:ser>
          <c:idx val="0"/>
          <c:order val="0"/>
          <c:tx>
            <c:strRef>
              <c:f>'Fig 1 Data'!$A$3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Data'!$C$3:$U$3</c:f>
              <c:numCache>
                <c:ptCount val="19"/>
                <c:pt idx="0">
                  <c:v>62687</c:v>
                </c:pt>
                <c:pt idx="1">
                  <c:v>63166</c:v>
                </c:pt>
                <c:pt idx="2">
                  <c:v>64479</c:v>
                </c:pt>
                <c:pt idx="3">
                  <c:v>64843</c:v>
                </c:pt>
                <c:pt idx="4">
                  <c:v>66148</c:v>
                </c:pt>
                <c:pt idx="5">
                  <c:v>67266</c:v>
                </c:pt>
                <c:pt idx="6">
                  <c:v>69699</c:v>
                </c:pt>
                <c:pt idx="7">
                  <c:v>69967</c:v>
                </c:pt>
                <c:pt idx="8">
                  <c:v>69428</c:v>
                </c:pt>
                <c:pt idx="9">
                  <c:v>68903</c:v>
                </c:pt>
                <c:pt idx="10">
                  <c:v>71048</c:v>
                </c:pt>
                <c:pt idx="11">
                  <c:v>71249</c:v>
                </c:pt>
                <c:pt idx="12">
                  <c:v>71612</c:v>
                </c:pt>
                <c:pt idx="13">
                  <c:v>72288</c:v>
                </c:pt>
                <c:pt idx="14">
                  <c:v>72823</c:v>
                </c:pt>
                <c:pt idx="15">
                  <c:v>73881</c:v>
                </c:pt>
                <c:pt idx="16">
                  <c:v>70819</c:v>
                </c:pt>
                <c:pt idx="17">
                  <c:v>70428</c:v>
                </c:pt>
                <c:pt idx="18">
                  <c:v>71439</c:v>
                </c:pt>
              </c:numCache>
            </c:numRef>
          </c:val>
        </c:ser>
        <c:ser>
          <c:idx val="1"/>
          <c:order val="1"/>
          <c:tx>
            <c:strRef>
              <c:f>'Fig 1 Data'!$A$4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Data'!$C$4:$U$4</c:f>
              <c:numCache>
                <c:ptCount val="19"/>
                <c:pt idx="0">
                  <c:v>978696</c:v>
                </c:pt>
                <c:pt idx="1">
                  <c:v>934616</c:v>
                </c:pt>
                <c:pt idx="2">
                  <c:v>915673</c:v>
                </c:pt>
                <c:pt idx="3">
                  <c:v>896008</c:v>
                </c:pt>
                <c:pt idx="4">
                  <c:v>911431</c:v>
                </c:pt>
                <c:pt idx="5">
                  <c:v>956171</c:v>
                </c:pt>
                <c:pt idx="6">
                  <c:v>969879</c:v>
                </c:pt>
                <c:pt idx="7">
                  <c:v>1001468</c:v>
                </c:pt>
                <c:pt idx="8">
                  <c:v>1010511</c:v>
                </c:pt>
                <c:pt idx="9">
                  <c:v>1020142</c:v>
                </c:pt>
                <c:pt idx="10">
                  <c:v>1068745</c:v>
                </c:pt>
                <c:pt idx="11">
                  <c:v>1088981</c:v>
                </c:pt>
                <c:pt idx="12">
                  <c:v>1092384</c:v>
                </c:pt>
                <c:pt idx="13">
                  <c:v>1102239</c:v>
                </c:pt>
                <c:pt idx="14">
                  <c:v>1126794</c:v>
                </c:pt>
                <c:pt idx="15">
                  <c:v>1135679</c:v>
                </c:pt>
                <c:pt idx="16">
                  <c:v>1132184</c:v>
                </c:pt>
                <c:pt idx="17">
                  <c:v>1152381</c:v>
                </c:pt>
                <c:pt idx="18">
                  <c:v>1145102</c:v>
                </c:pt>
              </c:numCache>
            </c:numRef>
          </c:val>
        </c:ser>
        <c:ser>
          <c:idx val="2"/>
          <c:order val="2"/>
          <c:tx>
            <c:strRef>
              <c:f>'Fig 1 Data'!$A$5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Data'!$C$5:$U$5</c:f>
              <c:numCache>
                <c:ptCount val="19"/>
                <c:pt idx="0">
                  <c:v>583333</c:v>
                </c:pt>
                <c:pt idx="1">
                  <c:v>616967</c:v>
                </c:pt>
                <c:pt idx="2">
                  <c:v>625129</c:v>
                </c:pt>
                <c:pt idx="3">
                  <c:v>635772</c:v>
                </c:pt>
                <c:pt idx="4">
                  <c:v>644402</c:v>
                </c:pt>
                <c:pt idx="5">
                  <c:v>653634</c:v>
                </c:pt>
                <c:pt idx="6">
                  <c:v>688757</c:v>
                </c:pt>
                <c:pt idx="7">
                  <c:v>682116</c:v>
                </c:pt>
                <c:pt idx="8">
                  <c:v>696395</c:v>
                </c:pt>
                <c:pt idx="9">
                  <c:v>707507</c:v>
                </c:pt>
                <c:pt idx="10">
                  <c:v>710880</c:v>
                </c:pt>
                <c:pt idx="11">
                  <c:v>736713</c:v>
                </c:pt>
                <c:pt idx="12">
                  <c:v>740395</c:v>
                </c:pt>
                <c:pt idx="13">
                  <c:v>773674</c:v>
                </c:pt>
                <c:pt idx="14">
                  <c:v>786671</c:v>
                </c:pt>
                <c:pt idx="15">
                  <c:v>797657</c:v>
                </c:pt>
                <c:pt idx="16">
                  <c:v>809143</c:v>
                </c:pt>
                <c:pt idx="17">
                  <c:v>803038</c:v>
                </c:pt>
                <c:pt idx="18">
                  <c:v>817442</c:v>
                </c:pt>
              </c:numCache>
            </c:numRef>
          </c:val>
        </c:ser>
        <c:ser>
          <c:idx val="3"/>
          <c:order val="3"/>
          <c:tx>
            <c:strRef>
              <c:f>'Fig 1 Data'!$A$6</c:f>
              <c:strCache>
                <c:ptCount val="1"/>
                <c:pt idx="0">
                  <c:v>Services, agriculture and other sectors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Data'!$C$6:$U$6</c:f>
              <c:numCache>
                <c:ptCount val="19"/>
                <c:pt idx="0">
                  <c:v>515982</c:v>
                </c:pt>
                <c:pt idx="1">
                  <c:v>529618</c:v>
                </c:pt>
                <c:pt idx="2">
                  <c:v>534919</c:v>
                </c:pt>
                <c:pt idx="3">
                  <c:v>542895</c:v>
                </c:pt>
                <c:pt idx="4">
                  <c:v>570036</c:v>
                </c:pt>
                <c:pt idx="5">
                  <c:v>571408</c:v>
                </c:pt>
                <c:pt idx="6">
                  <c:v>591399</c:v>
                </c:pt>
                <c:pt idx="7">
                  <c:v>601493</c:v>
                </c:pt>
                <c:pt idx="8">
                  <c:v>624291</c:v>
                </c:pt>
                <c:pt idx="9">
                  <c:v>644379</c:v>
                </c:pt>
                <c:pt idx="10">
                  <c:v>665926</c:v>
                </c:pt>
                <c:pt idx="11">
                  <c:v>695407</c:v>
                </c:pt>
                <c:pt idx="12">
                  <c:v>695796</c:v>
                </c:pt>
                <c:pt idx="13">
                  <c:v>720001</c:v>
                </c:pt>
                <c:pt idx="14">
                  <c:v>737111</c:v>
                </c:pt>
                <c:pt idx="15">
                  <c:v>755734</c:v>
                </c:pt>
                <c:pt idx="16">
                  <c:v>811567</c:v>
                </c:pt>
                <c:pt idx="17">
                  <c:v>817706</c:v>
                </c:pt>
                <c:pt idx="18">
                  <c:v>821578</c:v>
                </c:pt>
              </c:numCache>
            </c:numRef>
          </c:val>
        </c:ser>
        <c:axId val="21042996"/>
        <c:axId val="55169237"/>
      </c:area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9237"/>
        <c:crosses val="autoZero"/>
        <c:auto val="1"/>
        <c:lblOffset val="100"/>
        <c:tickLblSkip val="1"/>
        <c:noMultiLvlLbl val="0"/>
      </c:catAx>
      <c:valAx>
        <c:axId val="55169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2996"/>
        <c:crossesAt val="1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2925"/>
          <c:w val="0.111"/>
          <c:h val="0.3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0675"/>
          <c:w val="0.94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v>1990-2008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 Data'!$A$22:$A$26</c:f>
              <c:strCache>
                <c:ptCount val="5"/>
                <c:pt idx="0">
                  <c:v>Total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Services, agriculture and other sectors</c:v>
                </c:pt>
                <c:pt idx="4">
                  <c:v>Transport</c:v>
                </c:pt>
              </c:strCache>
            </c:strRef>
          </c:cat>
          <c:val>
            <c:numRef>
              <c:f>'Fig 2 Data'!$T$22:$T$26</c:f>
              <c:numCache>
                <c:ptCount val="5"/>
                <c:pt idx="0">
                  <c:v>0.016136384139954885</c:v>
                </c:pt>
                <c:pt idx="1">
                  <c:v>0.008761936429172446</c:v>
                </c:pt>
                <c:pt idx="2">
                  <c:v>0.01892245530088421</c:v>
                </c:pt>
                <c:pt idx="3">
                  <c:v>0.02617874240850826</c:v>
                </c:pt>
                <c:pt idx="4">
                  <c:v>0.007286968850932718</c:v>
                </c:pt>
              </c:numCache>
            </c:numRef>
          </c:val>
        </c:ser>
        <c:ser>
          <c:idx val="1"/>
          <c:order val="1"/>
          <c:tx>
            <c:v>2007-2008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 Data'!$A$22:$A$26</c:f>
              <c:strCache>
                <c:ptCount val="5"/>
                <c:pt idx="0">
                  <c:v>Total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Services, agriculture and other sectors</c:v>
                </c:pt>
                <c:pt idx="4">
                  <c:v>Transport</c:v>
                </c:pt>
              </c:strCache>
            </c:strRef>
          </c:cat>
          <c:val>
            <c:numRef>
              <c:f>'Fig 2 Data'!$T$13:$T$17</c:f>
              <c:numCache>
                <c:ptCount val="5"/>
                <c:pt idx="0">
                  <c:v>0.004222885945857069</c:v>
                </c:pt>
                <c:pt idx="1">
                  <c:v>-0.006316487342293953</c:v>
                </c:pt>
                <c:pt idx="2">
                  <c:v>0.01793688468042598</c:v>
                </c:pt>
                <c:pt idx="3">
                  <c:v>0.004735198225279014</c:v>
                </c:pt>
                <c:pt idx="4">
                  <c:v>0.014355086045322984</c:v>
                </c:pt>
              </c:numCache>
            </c:numRef>
          </c:val>
        </c:ser>
        <c:axId val="26761086"/>
        <c:axId val="39523183"/>
      </c:barChart>
      <c:catAx>
        <c:axId val="26761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23183"/>
        <c:crosses val="autoZero"/>
        <c:auto val="1"/>
        <c:lblOffset val="100"/>
        <c:tickLblSkip val="1"/>
        <c:noMultiLvlLbl val="0"/>
      </c:catAx>
      <c:valAx>
        <c:axId val="3952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61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131"/>
          <c:w val="0.083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9487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Data'!$A$40:$A$74</c:f>
              <c:strCache>
                <c:ptCount val="35"/>
                <c:pt idx="0">
                  <c:v>EU27</c:v>
                </c:pt>
                <c:pt idx="1">
                  <c:v>EEA</c:v>
                </c:pt>
                <c:pt idx="3">
                  <c:v>Turkey</c:v>
                </c:pt>
                <c:pt idx="4">
                  <c:v>Cyprus</c:v>
                </c:pt>
                <c:pt idx="5">
                  <c:v>Iceland</c:v>
                </c:pt>
                <c:pt idx="6">
                  <c:v>Ireland</c:v>
                </c:pt>
                <c:pt idx="7">
                  <c:v>Spain</c:v>
                </c:pt>
                <c:pt idx="8">
                  <c:v>Portugal</c:v>
                </c:pt>
                <c:pt idx="9">
                  <c:v>Malta</c:v>
                </c:pt>
                <c:pt idx="10">
                  <c:v>Greece</c:v>
                </c:pt>
                <c:pt idx="11">
                  <c:v>Luxembourg (Grand-Duché)</c:v>
                </c:pt>
                <c:pt idx="12">
                  <c:v>Netherlands</c:v>
                </c:pt>
                <c:pt idx="13">
                  <c:v>Italy</c:v>
                </c:pt>
                <c:pt idx="14">
                  <c:v>France</c:v>
                </c:pt>
                <c:pt idx="15">
                  <c:v>Belgium</c:v>
                </c:pt>
                <c:pt idx="16">
                  <c:v>Austria</c:v>
                </c:pt>
                <c:pt idx="17">
                  <c:v>Finland</c:v>
                </c:pt>
                <c:pt idx="18">
                  <c:v>Slovenia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Poland</c:v>
                </c:pt>
                <c:pt idx="22">
                  <c:v>Croatia</c:v>
                </c:pt>
                <c:pt idx="23">
                  <c:v>Czech Republic</c:v>
                </c:pt>
                <c:pt idx="24">
                  <c:v>Germany (including ex-GDR from 1991)</c:v>
                </c:pt>
                <c:pt idx="25">
                  <c:v>Denmark</c:v>
                </c:pt>
                <c:pt idx="26">
                  <c:v>Norway</c:v>
                </c:pt>
                <c:pt idx="27">
                  <c:v>Hungary</c:v>
                </c:pt>
                <c:pt idx="28">
                  <c:v>Sweden</c:v>
                </c:pt>
                <c:pt idx="29">
                  <c:v>Slovakia</c:v>
                </c:pt>
                <c:pt idx="30">
                  <c:v>Estonia</c:v>
                </c:pt>
                <c:pt idx="31">
                  <c:v>Bulgaria</c:v>
                </c:pt>
                <c:pt idx="32">
                  <c:v>Latvia</c:v>
                </c:pt>
                <c:pt idx="33">
                  <c:v>Romania</c:v>
                </c:pt>
                <c:pt idx="34">
                  <c:v>Lithuania</c:v>
                </c:pt>
              </c:strCache>
            </c:strRef>
          </c:cat>
          <c:val>
            <c:numRef>
              <c:f>'Fig 3 Data'!$B$40:$B$74</c:f>
              <c:numCache>
                <c:ptCount val="35"/>
                <c:pt idx="0">
                  <c:v>0.016136384139954885</c:v>
                </c:pt>
                <c:pt idx="1">
                  <c:v>0.017561673336552897</c:v>
                </c:pt>
                <c:pt idx="3">
                  <c:v>0.07280535397680632</c:v>
                </c:pt>
                <c:pt idx="4">
                  <c:v>0.0554565461089076</c:v>
                </c:pt>
                <c:pt idx="5">
                  <c:v>0.04739236011090031</c:v>
                </c:pt>
                <c:pt idx="6">
                  <c:v>0.04602095003184403</c:v>
                </c:pt>
                <c:pt idx="7">
                  <c:v>0.04233918711261864</c:v>
                </c:pt>
                <c:pt idx="8">
                  <c:v>0.040789760155086396</c:v>
                </c:pt>
                <c:pt idx="9">
                  <c:v>0.040203598875070634</c:v>
                </c:pt>
                <c:pt idx="10">
                  <c:v>0.03896038348793707</c:v>
                </c:pt>
                <c:pt idx="11">
                  <c:v>0.025725796392404243</c:v>
                </c:pt>
                <c:pt idx="12">
                  <c:v>0.022202295033945774</c:v>
                </c:pt>
                <c:pt idx="13">
                  <c:v>0.020561364923669334</c:v>
                </c:pt>
                <c:pt idx="14">
                  <c:v>0.020277865473250944</c:v>
                </c:pt>
                <c:pt idx="15">
                  <c:v>0.019879155423264905</c:v>
                </c:pt>
                <c:pt idx="16">
                  <c:v>0.019168547765602506</c:v>
                </c:pt>
                <c:pt idx="17">
                  <c:v>0.018932329413534843</c:v>
                </c:pt>
                <c:pt idx="18">
                  <c:v>0.015320207919578</c:v>
                </c:pt>
                <c:pt idx="19">
                  <c:v>0.012492464068790232</c:v>
                </c:pt>
                <c:pt idx="20">
                  <c:v>0.012230975319905912</c:v>
                </c:pt>
                <c:pt idx="21">
                  <c:v>0.011222916484301626</c:v>
                </c:pt>
                <c:pt idx="22">
                  <c:v>0.011063354719076823</c:v>
                </c:pt>
                <c:pt idx="23">
                  <c:v>0.01036324826963253</c:v>
                </c:pt>
                <c:pt idx="24">
                  <c:v>0.009098413777519632</c:v>
                </c:pt>
                <c:pt idx="25">
                  <c:v>0.009083349480652814</c:v>
                </c:pt>
                <c:pt idx="26">
                  <c:v>0.007866044481043888</c:v>
                </c:pt>
                <c:pt idx="27">
                  <c:v>0.00462157108377248</c:v>
                </c:pt>
                <c:pt idx="28">
                  <c:v>0.0037129052097932824</c:v>
                </c:pt>
                <c:pt idx="29">
                  <c:v>0.0031213742630868957</c:v>
                </c:pt>
                <c:pt idx="30">
                  <c:v>0.0015071903519556784</c:v>
                </c:pt>
                <c:pt idx="31">
                  <c:v>-0.011520045473228269</c:v>
                </c:pt>
                <c:pt idx="32">
                  <c:v>-0.01235187924677672</c:v>
                </c:pt>
                <c:pt idx="33">
                  <c:v>-0.01471398875387564</c:v>
                </c:pt>
                <c:pt idx="34">
                  <c:v>-0.015790088153037618</c:v>
                </c:pt>
              </c:numCache>
            </c:numRef>
          </c:val>
        </c:ser>
        <c:gapWidth val="70"/>
        <c:axId val="20164328"/>
        <c:axId val="47261225"/>
      </c:bar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225"/>
        <c:crosses val="autoZero"/>
        <c:auto val="1"/>
        <c:lblOffset val="100"/>
        <c:tickLblSkip val="1"/>
        <c:noMultiLvlLbl val="0"/>
      </c:catAx>
      <c:valAx>
        <c:axId val="4726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percentage change in electricity consumption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4328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675"/>
          <c:w val="0.95475"/>
          <c:h val="0.91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Data'!$H$49:$H$90</c:f>
              <c:strCache>
                <c:ptCount val="42"/>
                <c:pt idx="0">
                  <c:v>EU27</c:v>
                </c:pt>
                <c:pt idx="1">
                  <c:v>EEA</c:v>
                </c:pt>
                <c:pt idx="3">
                  <c:v>Iceland</c:v>
                </c:pt>
                <c:pt idx="4">
                  <c:v>Norway</c:v>
                </c:pt>
                <c:pt idx="5">
                  <c:v>Finland</c:v>
                </c:pt>
                <c:pt idx="6">
                  <c:v>Sweden</c:v>
                </c:pt>
                <c:pt idx="7">
                  <c:v>Luxembourg</c:v>
                </c:pt>
                <c:pt idx="8">
                  <c:v>Belgium</c:v>
                </c:pt>
                <c:pt idx="9">
                  <c:v>Switzerland</c:v>
                </c:pt>
                <c:pt idx="10">
                  <c:v>Austria</c:v>
                </c:pt>
                <c:pt idx="11">
                  <c:v>France</c:v>
                </c:pt>
                <c:pt idx="12">
                  <c:v>Netherlands</c:v>
                </c:pt>
                <c:pt idx="13">
                  <c:v>Germany</c:v>
                </c:pt>
                <c:pt idx="14">
                  <c:v>Slovenia</c:v>
                </c:pt>
                <c:pt idx="15">
                  <c:v>Denmark</c:v>
                </c:pt>
                <c:pt idx="16">
                  <c:v>Ireland</c:v>
                </c:pt>
                <c:pt idx="17">
                  <c:v>Cyprus</c:v>
                </c:pt>
                <c:pt idx="18">
                  <c:v>Spain</c:v>
                </c:pt>
                <c:pt idx="19">
                  <c:v>Czech Republic</c:v>
                </c:pt>
                <c:pt idx="20">
                  <c:v>United Kingdom</c:v>
                </c:pt>
                <c:pt idx="21">
                  <c:v>Estonia</c:v>
                </c:pt>
                <c:pt idx="22">
                  <c:v>Italy</c:v>
                </c:pt>
                <c:pt idx="23">
                  <c:v>Greece</c:v>
                </c:pt>
                <c:pt idx="24">
                  <c:v>Slovakia</c:v>
                </c:pt>
                <c:pt idx="25">
                  <c:v>Portugal</c:v>
                </c:pt>
                <c:pt idx="26">
                  <c:v>Malta</c:v>
                </c:pt>
                <c:pt idx="27">
                  <c:v>Bulgaria</c:v>
                </c:pt>
                <c:pt idx="28">
                  <c:v>Hungary</c:v>
                </c:pt>
                <c:pt idx="29">
                  <c:v>Poland</c:v>
                </c:pt>
                <c:pt idx="30">
                  <c:v>Latvia</c:v>
                </c:pt>
                <c:pt idx="31">
                  <c:v>Lithuania</c:v>
                </c:pt>
                <c:pt idx="32">
                  <c:v>Turkey</c:v>
                </c:pt>
                <c:pt idx="33">
                  <c:v>Romania</c:v>
                </c:pt>
                <c:pt idx="35">
                  <c:v>World</c:v>
                </c:pt>
                <c:pt idx="36">
                  <c:v>Africa</c:v>
                </c:pt>
                <c:pt idx="37">
                  <c:v>Middle East</c:v>
                </c:pt>
                <c:pt idx="38">
                  <c:v>China</c:v>
                </c:pt>
                <c:pt idx="39">
                  <c:v>India</c:v>
                </c:pt>
                <c:pt idx="40">
                  <c:v>Russia</c:v>
                </c:pt>
                <c:pt idx="41">
                  <c:v>United States</c:v>
                </c:pt>
              </c:strCache>
            </c:strRef>
          </c:cat>
          <c:val>
            <c:numRef>
              <c:f>'Fig 4 Data'!$K$49:$K$90</c:f>
              <c:numCache>
                <c:ptCount val="42"/>
                <c:pt idx="0">
                  <c:v>5738.101116926509</c:v>
                </c:pt>
                <c:pt idx="1">
                  <c:v>5484.434983268734</c:v>
                </c:pt>
                <c:pt idx="3">
                  <c:v>28523.516526711872</c:v>
                </c:pt>
                <c:pt idx="4">
                  <c:v>23531.13282167775</c:v>
                </c:pt>
                <c:pt idx="5">
                  <c:v>15585.935171203235</c:v>
                </c:pt>
                <c:pt idx="6">
                  <c:v>14009.58539690014</c:v>
                </c:pt>
                <c:pt idx="7">
                  <c:v>13546.948216098008</c:v>
                </c:pt>
                <c:pt idx="8">
                  <c:v>7747.261473051222</c:v>
                </c:pt>
                <c:pt idx="9">
                  <c:v>7733.989122793802</c:v>
                </c:pt>
                <c:pt idx="10">
                  <c:v>7141.232554740032</c:v>
                </c:pt>
                <c:pt idx="11">
                  <c:v>6772.49903767228</c:v>
                </c:pt>
                <c:pt idx="12">
                  <c:v>6652.992712947731</c:v>
                </c:pt>
                <c:pt idx="13">
                  <c:v>6392.153079872437</c:v>
                </c:pt>
                <c:pt idx="14">
                  <c:v>6370.291737075983</c:v>
                </c:pt>
                <c:pt idx="15">
                  <c:v>6094.827213091223</c:v>
                </c:pt>
                <c:pt idx="16">
                  <c:v>6060.661140313109</c:v>
                </c:pt>
                <c:pt idx="17">
                  <c:v>5871.2555541900165</c:v>
                </c:pt>
                <c:pt idx="18">
                  <c:v>5860.068507878375</c:v>
                </c:pt>
                <c:pt idx="19">
                  <c:v>5587.156696814316</c:v>
                </c:pt>
                <c:pt idx="20">
                  <c:v>5582.970803044744</c:v>
                </c:pt>
                <c:pt idx="21">
                  <c:v>5214.272131013062</c:v>
                </c:pt>
                <c:pt idx="22">
                  <c:v>5180.051624231017</c:v>
                </c:pt>
                <c:pt idx="23">
                  <c:v>5051.461214924309</c:v>
                </c:pt>
                <c:pt idx="24">
                  <c:v>4585.263686452022</c:v>
                </c:pt>
                <c:pt idx="25">
                  <c:v>4553.958884208494</c:v>
                </c:pt>
                <c:pt idx="26">
                  <c:v>4509.005825148066</c:v>
                </c:pt>
                <c:pt idx="27">
                  <c:v>3747.5272367169714</c:v>
                </c:pt>
                <c:pt idx="28">
                  <c:v>3417.1856354962833</c:v>
                </c:pt>
                <c:pt idx="29">
                  <c:v>3081.936887798896</c:v>
                </c:pt>
                <c:pt idx="30">
                  <c:v>2910.307570498667</c:v>
                </c:pt>
                <c:pt idx="31">
                  <c:v>2679.1573205099753</c:v>
                </c:pt>
                <c:pt idx="32">
                  <c:v>2256.345767935333</c:v>
                </c:pt>
                <c:pt idx="33">
                  <c:v>1940.4395830723436</c:v>
                </c:pt>
                <c:pt idx="35">
                  <c:v>2459.0256786289738</c:v>
                </c:pt>
                <c:pt idx="36">
                  <c:v>512.4363349667209</c:v>
                </c:pt>
                <c:pt idx="37">
                  <c:v>2886.1981934781843</c:v>
                </c:pt>
                <c:pt idx="38">
                  <c:v>2038.756042616864</c:v>
                </c:pt>
                <c:pt idx="39">
                  <c:v>497.24859973771123</c:v>
                </c:pt>
                <c:pt idx="40">
                  <c:v>4943.661574485493</c:v>
                </c:pt>
                <c:pt idx="41">
                  <c:v>12559.759497453444</c:v>
                </c:pt>
              </c:numCache>
            </c:numRef>
          </c:val>
        </c:ser>
        <c:axId val="22697842"/>
        <c:axId val="2953987"/>
      </c:barChart>
      <c:catAx>
        <c:axId val="2269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987"/>
        <c:crosses val="autoZero"/>
        <c:auto val="0"/>
        <c:lblOffset val="100"/>
        <c:tickLblSkip val="1"/>
        <c:noMultiLvlLbl val="0"/>
      </c:catAx>
      <c:valAx>
        <c:axId val="295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kWh/cap</a:t>
                </a:r>
              </a:p>
            </c:rich>
          </c:tx>
          <c:layout>
            <c:manualLayout>
              <c:xMode val="factor"/>
              <c:yMode val="factor"/>
              <c:x val="0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0.084</cdr:y>
    </cdr:from>
    <cdr:to>
      <cdr:x>0.838</cdr:x>
      <cdr:y>0.31925</cdr:y>
    </cdr:to>
    <cdr:sp>
      <cdr:nvSpPr>
        <cdr:cNvPr id="1" name="AutoShape 1"/>
        <cdr:cNvSpPr>
          <a:spLocks/>
        </cdr:cNvSpPr>
      </cdr:nvSpPr>
      <cdr:spPr>
        <a:xfrm>
          <a:off x="7677150" y="476250"/>
          <a:ext cx="95250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0.31825</cdr:y>
    </cdr:from>
    <cdr:to>
      <cdr:x>0.838</cdr:x>
      <cdr:y>0.56125</cdr:y>
    </cdr:to>
    <cdr:sp>
      <cdr:nvSpPr>
        <cdr:cNvPr id="2" name="AutoShape 2"/>
        <cdr:cNvSpPr>
          <a:spLocks/>
        </cdr:cNvSpPr>
      </cdr:nvSpPr>
      <cdr:spPr>
        <a:xfrm>
          <a:off x="7677150" y="1809750"/>
          <a:ext cx="9525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0.56125</cdr:y>
    </cdr:from>
    <cdr:to>
      <cdr:x>0.838</cdr:x>
      <cdr:y>0.89225</cdr:y>
    </cdr:to>
    <cdr:sp>
      <cdr:nvSpPr>
        <cdr:cNvPr id="3" name="AutoShape 3"/>
        <cdr:cNvSpPr>
          <a:spLocks/>
        </cdr:cNvSpPr>
      </cdr:nvSpPr>
      <cdr:spPr>
        <a:xfrm>
          <a:off x="7677150" y="3190875"/>
          <a:ext cx="95250" cy="1885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0.89225</cdr:y>
    </cdr:from>
    <cdr:to>
      <cdr:x>0.838</cdr:x>
      <cdr:y>0.91675</cdr:y>
    </cdr:to>
    <cdr:sp>
      <cdr:nvSpPr>
        <cdr:cNvPr id="4" name="AutoShape 4"/>
        <cdr:cNvSpPr>
          <a:spLocks/>
        </cdr:cNvSpPr>
      </cdr:nvSpPr>
      <cdr:spPr>
        <a:xfrm>
          <a:off x="7677150" y="5076825"/>
          <a:ext cx="952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0.8435</cdr:x>
      <cdr:y>0.1885</cdr:y>
    </cdr:from>
    <cdr:to>
      <cdr:x>0.882</cdr:x>
      <cdr:y>0.2245</cdr:y>
    </cdr:to>
    <cdr:sp>
      <cdr:nvSpPr>
        <cdr:cNvPr id="5" name="Text Box 5"/>
        <cdr:cNvSpPr txBox="1">
          <a:spLocks noChangeArrowheads="1"/>
        </cdr:cNvSpPr>
      </cdr:nvSpPr>
      <cdr:spPr>
        <a:xfrm>
          <a:off x="7829550" y="10668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28.8%</a:t>
          </a:r>
        </a:p>
      </cdr:txBody>
    </cdr:sp>
  </cdr:relSizeAnchor>
  <cdr:relSizeAnchor xmlns:cdr="http://schemas.openxmlformats.org/drawingml/2006/chartDrawing">
    <cdr:from>
      <cdr:x>0.84175</cdr:x>
      <cdr:y>0.42625</cdr:y>
    </cdr:from>
    <cdr:to>
      <cdr:x>0.882</cdr:x>
      <cdr:y>0.464</cdr:y>
    </cdr:to>
    <cdr:sp>
      <cdr:nvSpPr>
        <cdr:cNvPr id="6" name="Text Box 6"/>
        <cdr:cNvSpPr txBox="1">
          <a:spLocks noChangeArrowheads="1"/>
        </cdr:cNvSpPr>
      </cdr:nvSpPr>
      <cdr:spPr>
        <a:xfrm>
          <a:off x="7810500" y="2419350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28.6%</a:t>
          </a:r>
        </a:p>
      </cdr:txBody>
    </cdr:sp>
  </cdr:relSizeAnchor>
  <cdr:relSizeAnchor xmlns:cdr="http://schemas.openxmlformats.org/drawingml/2006/chartDrawing">
    <cdr:from>
      <cdr:x>0.8425</cdr:x>
      <cdr:y>0.70875</cdr:y>
    </cdr:from>
    <cdr:to>
      <cdr:x>0.89475</cdr:x>
      <cdr:y>0.7465</cdr:y>
    </cdr:to>
    <cdr:sp>
      <cdr:nvSpPr>
        <cdr:cNvPr id="7" name="Text Box 7"/>
        <cdr:cNvSpPr txBox="1">
          <a:spLocks noChangeArrowheads="1"/>
        </cdr:cNvSpPr>
      </cdr:nvSpPr>
      <cdr:spPr>
        <a:xfrm>
          <a:off x="7820025" y="402907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40.1%</a:t>
          </a:r>
        </a:p>
      </cdr:txBody>
    </cdr:sp>
  </cdr:relSizeAnchor>
  <cdr:relSizeAnchor xmlns:cdr="http://schemas.openxmlformats.org/drawingml/2006/chartDrawing">
    <cdr:from>
      <cdr:x>0.84175</cdr:x>
      <cdr:y>0.89225</cdr:y>
    </cdr:from>
    <cdr:to>
      <cdr:x>0.87425</cdr:x>
      <cdr:y>0.9405</cdr:y>
    </cdr:to>
    <cdr:sp>
      <cdr:nvSpPr>
        <cdr:cNvPr id="8" name="Text Box 8"/>
        <cdr:cNvSpPr txBox="1">
          <a:spLocks noChangeArrowheads="1"/>
        </cdr:cNvSpPr>
      </cdr:nvSpPr>
      <cdr:spPr>
        <a:xfrm>
          <a:off x="7810500" y="50768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38100" y="47625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5">
        <row r="13">
          <cell r="B13">
            <v>470388225</v>
          </cell>
          <cell r="C13">
            <v>471967435</v>
          </cell>
          <cell r="D13">
            <v>473243010</v>
          </cell>
          <cell r="E13">
            <v>474876205</v>
          </cell>
          <cell r="F13">
            <v>476066786</v>
          </cell>
          <cell r="G13">
            <v>477009518</v>
          </cell>
          <cell r="H13">
            <v>477855639</v>
          </cell>
          <cell r="I13">
            <v>478630165</v>
          </cell>
          <cell r="J13">
            <v>480920265</v>
          </cell>
          <cell r="K13">
            <v>481617952</v>
          </cell>
          <cell r="L13">
            <v>482767710</v>
          </cell>
          <cell r="M13">
            <v>483797218</v>
          </cell>
          <cell r="N13">
            <v>484636747</v>
          </cell>
          <cell r="O13">
            <v>486647831</v>
          </cell>
          <cell r="P13">
            <v>488799601</v>
          </cell>
          <cell r="Q13">
            <v>491153644</v>
          </cell>
          <cell r="R13">
            <v>493226936</v>
          </cell>
          <cell r="S13">
            <v>495305424</v>
          </cell>
          <cell r="T13">
            <v>497649125</v>
          </cell>
        </row>
        <row r="14">
          <cell r="B14">
            <v>7644818</v>
          </cell>
          <cell r="C14">
            <v>7710882</v>
          </cell>
          <cell r="D14">
            <v>7798899</v>
          </cell>
          <cell r="E14">
            <v>7882519</v>
          </cell>
          <cell r="F14">
            <v>7928746</v>
          </cell>
          <cell r="G14">
            <v>7943489</v>
          </cell>
          <cell r="H14">
            <v>7953067</v>
          </cell>
          <cell r="I14">
            <v>7964966</v>
          </cell>
          <cell r="J14">
            <v>7971116</v>
          </cell>
          <cell r="K14">
            <v>7982461</v>
          </cell>
          <cell r="L14">
            <v>8002186</v>
          </cell>
          <cell r="M14">
            <v>8020946</v>
          </cell>
          <cell r="N14">
            <v>8063640</v>
          </cell>
          <cell r="O14">
            <v>8100273</v>
          </cell>
          <cell r="P14">
            <v>8142573</v>
          </cell>
          <cell r="Q14">
            <v>8201359</v>
          </cell>
          <cell r="R14">
            <v>8254298</v>
          </cell>
          <cell r="S14">
            <v>8282984</v>
          </cell>
          <cell r="T14">
            <v>8318592</v>
          </cell>
        </row>
        <row r="15">
          <cell r="B15">
            <v>9947782</v>
          </cell>
          <cell r="C15">
            <v>9986975</v>
          </cell>
          <cell r="D15">
            <v>10021997</v>
          </cell>
          <cell r="E15">
            <v>10068319</v>
          </cell>
          <cell r="F15">
            <v>10100631</v>
          </cell>
          <cell r="G15">
            <v>10130574</v>
          </cell>
          <cell r="H15">
            <v>10143047</v>
          </cell>
          <cell r="I15">
            <v>10170226</v>
          </cell>
          <cell r="J15">
            <v>10192264</v>
          </cell>
          <cell r="K15">
            <v>10213752</v>
          </cell>
          <cell r="L15">
            <v>10239085</v>
          </cell>
          <cell r="M15">
            <v>10263414</v>
          </cell>
          <cell r="N15">
            <v>10309725</v>
          </cell>
          <cell r="O15">
            <v>10355844</v>
          </cell>
          <cell r="P15">
            <v>10396421</v>
          </cell>
          <cell r="Q15">
            <v>10445852</v>
          </cell>
          <cell r="R15">
            <v>10511382</v>
          </cell>
          <cell r="S15">
            <v>10584534</v>
          </cell>
          <cell r="T15">
            <v>10666866</v>
          </cell>
        </row>
        <row r="16">
          <cell r="B16">
            <v>8767308</v>
          </cell>
          <cell r="C16">
            <v>8669269</v>
          </cell>
          <cell r="D16">
            <v>8595465</v>
          </cell>
          <cell r="E16">
            <v>8484863</v>
          </cell>
          <cell r="F16">
            <v>8459763</v>
          </cell>
          <cell r="G16">
            <v>8427418</v>
          </cell>
          <cell r="H16">
            <v>8384715</v>
          </cell>
          <cell r="I16">
            <v>8340936</v>
          </cell>
          <cell r="J16">
            <v>8283200</v>
          </cell>
          <cell r="K16">
            <v>8230371</v>
          </cell>
          <cell r="L16">
            <v>8190876</v>
          </cell>
          <cell r="M16">
            <v>8149468</v>
          </cell>
          <cell r="N16">
            <v>7891095</v>
          </cell>
          <cell r="O16">
            <v>7845841</v>
          </cell>
          <cell r="P16">
            <v>7801273</v>
          </cell>
          <cell r="Q16">
            <v>7761049</v>
          </cell>
          <cell r="R16">
            <v>7718750</v>
          </cell>
          <cell r="S16">
            <v>7679290</v>
          </cell>
          <cell r="T16">
            <v>7640238</v>
          </cell>
        </row>
        <row r="17">
          <cell r="B17">
            <v>4772556</v>
          </cell>
          <cell r="C17">
            <v>4782179</v>
          </cell>
          <cell r="D17">
            <v>4595866</v>
          </cell>
          <cell r="E17">
            <v>4555771</v>
          </cell>
          <cell r="F17">
            <v>4645155</v>
          </cell>
          <cell r="G17">
            <v>4658893</v>
          </cell>
          <cell r="H17">
            <v>4581167</v>
          </cell>
          <cell r="I17">
            <v>4533028</v>
          </cell>
          <cell r="J17">
            <v>4536812</v>
          </cell>
          <cell r="K17">
            <v>4527459</v>
          </cell>
          <cell r="L17">
            <v>4497735</v>
          </cell>
          <cell r="M17">
            <v>4438868</v>
          </cell>
          <cell r="N17">
            <v>4444608</v>
          </cell>
          <cell r="O17">
            <v>4442744</v>
          </cell>
          <cell r="P17">
            <v>4441733</v>
          </cell>
          <cell r="Q17">
            <v>4443901</v>
          </cell>
          <cell r="R17">
            <v>4442884</v>
          </cell>
          <cell r="S17">
            <v>4441238</v>
          </cell>
          <cell r="T17">
            <v>4436401</v>
          </cell>
        </row>
        <row r="18">
          <cell r="B18">
            <v>572655</v>
          </cell>
          <cell r="C18">
            <v>587141</v>
          </cell>
          <cell r="D18">
            <v>603069</v>
          </cell>
          <cell r="E18">
            <v>619231</v>
          </cell>
          <cell r="F18">
            <v>632944</v>
          </cell>
          <cell r="G18">
            <v>645399</v>
          </cell>
          <cell r="H18">
            <v>656333</v>
          </cell>
          <cell r="I18">
            <v>666313</v>
          </cell>
          <cell r="J18">
            <v>675215</v>
          </cell>
          <cell r="K18">
            <v>682862</v>
          </cell>
          <cell r="L18">
            <v>690497</v>
          </cell>
          <cell r="M18">
            <v>697549</v>
          </cell>
          <cell r="N18">
            <v>705539</v>
          </cell>
          <cell r="O18">
            <v>715137</v>
          </cell>
          <cell r="P18">
            <v>730367</v>
          </cell>
          <cell r="Q18">
            <v>749175</v>
          </cell>
          <cell r="R18">
            <v>766414</v>
          </cell>
          <cell r="S18">
            <v>778684</v>
          </cell>
          <cell r="T18">
            <v>789269</v>
          </cell>
        </row>
        <row r="19">
          <cell r="B19">
            <v>10362102</v>
          </cell>
          <cell r="C19">
            <v>10304607</v>
          </cell>
          <cell r="D19">
            <v>10312548</v>
          </cell>
          <cell r="E19">
            <v>10325697</v>
          </cell>
          <cell r="F19">
            <v>10334013</v>
          </cell>
          <cell r="G19">
            <v>10333161</v>
          </cell>
          <cell r="H19">
            <v>10321344</v>
          </cell>
          <cell r="I19">
            <v>10309137</v>
          </cell>
          <cell r="J19">
            <v>10299125</v>
          </cell>
          <cell r="K19">
            <v>10289621</v>
          </cell>
          <cell r="L19">
            <v>10278098</v>
          </cell>
          <cell r="M19">
            <v>10266546</v>
          </cell>
          <cell r="N19">
            <v>10206436</v>
          </cell>
          <cell r="O19">
            <v>10203269</v>
          </cell>
          <cell r="P19">
            <v>10211455</v>
          </cell>
          <cell r="Q19">
            <v>10220577</v>
          </cell>
          <cell r="R19">
            <v>10251079</v>
          </cell>
          <cell r="S19">
            <v>10287189</v>
          </cell>
          <cell r="T19">
            <v>10381130</v>
          </cell>
        </row>
        <row r="20">
          <cell r="B20">
            <v>5135409</v>
          </cell>
          <cell r="C20">
            <v>5146469</v>
          </cell>
          <cell r="D20">
            <v>5162126</v>
          </cell>
          <cell r="E20">
            <v>5180614</v>
          </cell>
          <cell r="F20">
            <v>5196642</v>
          </cell>
          <cell r="G20">
            <v>5215718</v>
          </cell>
          <cell r="H20">
            <v>5251027</v>
          </cell>
          <cell r="I20">
            <v>5275121</v>
          </cell>
          <cell r="J20">
            <v>5294860</v>
          </cell>
          <cell r="K20">
            <v>5313577</v>
          </cell>
          <cell r="L20">
            <v>5330020</v>
          </cell>
          <cell r="M20">
            <v>5349212</v>
          </cell>
          <cell r="N20">
            <v>5368354</v>
          </cell>
          <cell r="O20">
            <v>5383507</v>
          </cell>
          <cell r="P20">
            <v>5397640</v>
          </cell>
          <cell r="Q20">
            <v>5411405</v>
          </cell>
          <cell r="R20">
            <v>5427459</v>
          </cell>
          <cell r="S20">
            <v>5447084</v>
          </cell>
          <cell r="T20">
            <v>5475791</v>
          </cell>
        </row>
        <row r="21">
          <cell r="B21">
            <v>1570599</v>
          </cell>
          <cell r="C21">
            <v>1567749</v>
          </cell>
          <cell r="D21">
            <v>1554878</v>
          </cell>
          <cell r="E21">
            <v>1511303</v>
          </cell>
          <cell r="F21">
            <v>1476952</v>
          </cell>
          <cell r="G21">
            <v>1448075</v>
          </cell>
          <cell r="H21">
            <v>1425192</v>
          </cell>
          <cell r="I21">
            <v>1405996</v>
          </cell>
          <cell r="J21">
            <v>1393074</v>
          </cell>
          <cell r="K21">
            <v>1379237</v>
          </cell>
          <cell r="L21">
            <v>1372071</v>
          </cell>
          <cell r="M21">
            <v>1366959</v>
          </cell>
          <cell r="N21">
            <v>1361242</v>
          </cell>
          <cell r="O21">
            <v>1356045</v>
          </cell>
          <cell r="P21">
            <v>1351069</v>
          </cell>
          <cell r="Q21">
            <v>1347510</v>
          </cell>
          <cell r="R21">
            <v>1344684</v>
          </cell>
          <cell r="S21">
            <v>1342409</v>
          </cell>
          <cell r="T21">
            <v>1340935</v>
          </cell>
        </row>
        <row r="22">
          <cell r="B22">
            <v>4974383</v>
          </cell>
          <cell r="C22">
            <v>4998478</v>
          </cell>
          <cell r="D22">
            <v>5029002</v>
          </cell>
          <cell r="E22">
            <v>5054982</v>
          </cell>
          <cell r="F22">
            <v>5077912</v>
          </cell>
          <cell r="G22">
            <v>5098754</v>
          </cell>
          <cell r="H22">
            <v>5116826</v>
          </cell>
          <cell r="I22">
            <v>5132320</v>
          </cell>
          <cell r="J22">
            <v>5147349</v>
          </cell>
          <cell r="K22">
            <v>5159646</v>
          </cell>
          <cell r="L22">
            <v>5171302</v>
          </cell>
          <cell r="M22">
            <v>5181115</v>
          </cell>
          <cell r="N22">
            <v>5194901</v>
          </cell>
          <cell r="O22">
            <v>5206295</v>
          </cell>
          <cell r="P22">
            <v>5219732</v>
          </cell>
          <cell r="Q22">
            <v>5236611</v>
          </cell>
          <cell r="R22">
            <v>5255580</v>
          </cell>
          <cell r="S22">
            <v>5276955</v>
          </cell>
          <cell r="T22">
            <v>5300484</v>
          </cell>
        </row>
        <row r="23">
          <cell r="B23">
            <v>58313439</v>
          </cell>
          <cell r="C23">
            <v>58313439</v>
          </cell>
          <cell r="D23">
            <v>58604851</v>
          </cell>
          <cell r="E23">
            <v>58885929</v>
          </cell>
          <cell r="F23">
            <v>59104320</v>
          </cell>
          <cell r="G23">
            <v>59315139</v>
          </cell>
          <cell r="H23">
            <v>59522297</v>
          </cell>
          <cell r="I23">
            <v>59726386</v>
          </cell>
          <cell r="J23">
            <v>59934884</v>
          </cell>
          <cell r="K23">
            <v>60158533</v>
          </cell>
          <cell r="L23">
            <v>60545022</v>
          </cell>
          <cell r="M23">
            <v>60979315</v>
          </cell>
          <cell r="N23">
            <v>61424036</v>
          </cell>
          <cell r="O23">
            <v>61864088</v>
          </cell>
          <cell r="P23">
            <v>62292241</v>
          </cell>
          <cell r="Q23">
            <v>62772870</v>
          </cell>
          <cell r="R23">
            <v>63229443</v>
          </cell>
          <cell r="S23">
            <v>63623209</v>
          </cell>
          <cell r="T23">
            <v>63982881</v>
          </cell>
        </row>
        <row r="24">
          <cell r="B24">
            <v>62679035</v>
          </cell>
          <cell r="C24">
            <v>79753227</v>
          </cell>
          <cell r="D24">
            <v>80274564</v>
          </cell>
          <cell r="E24">
            <v>80974632</v>
          </cell>
          <cell r="F24">
            <v>81338093</v>
          </cell>
          <cell r="G24">
            <v>81538603</v>
          </cell>
          <cell r="H24">
            <v>81817499</v>
          </cell>
          <cell r="I24">
            <v>82012162</v>
          </cell>
          <cell r="J24">
            <v>82057379</v>
          </cell>
          <cell r="K24">
            <v>82037011</v>
          </cell>
          <cell r="L24">
            <v>82163475</v>
          </cell>
          <cell r="M24">
            <v>82259540</v>
          </cell>
          <cell r="N24">
            <v>82440309</v>
          </cell>
          <cell r="O24">
            <v>82536680</v>
          </cell>
          <cell r="P24">
            <v>82531671</v>
          </cell>
          <cell r="Q24">
            <v>82500849</v>
          </cell>
          <cell r="R24">
            <v>82437995</v>
          </cell>
          <cell r="S24">
            <v>82314906</v>
          </cell>
          <cell r="T24">
            <v>82217837</v>
          </cell>
        </row>
        <row r="25">
          <cell r="B25">
            <v>10120892</v>
          </cell>
          <cell r="C25">
            <v>10192911</v>
          </cell>
          <cell r="D25">
            <v>10319672</v>
          </cell>
          <cell r="E25">
            <v>10420059</v>
          </cell>
          <cell r="F25">
            <v>10510996</v>
          </cell>
          <cell r="G25">
            <v>10595074</v>
          </cell>
          <cell r="H25">
            <v>10673696</v>
          </cell>
          <cell r="I25">
            <v>10744649</v>
          </cell>
          <cell r="J25">
            <v>10808358</v>
          </cell>
          <cell r="K25">
            <v>10861402</v>
          </cell>
          <cell r="L25">
            <v>10903757</v>
          </cell>
          <cell r="M25">
            <v>10931206</v>
          </cell>
          <cell r="N25">
            <v>10968708</v>
          </cell>
          <cell r="O25">
            <v>11006377</v>
          </cell>
          <cell r="P25">
            <v>11040650</v>
          </cell>
          <cell r="Q25">
            <v>11082751</v>
          </cell>
          <cell r="R25">
            <v>11125179</v>
          </cell>
          <cell r="S25">
            <v>11171740</v>
          </cell>
          <cell r="T25">
            <v>11213785</v>
          </cell>
        </row>
        <row r="26">
          <cell r="B26">
            <v>10374823</v>
          </cell>
          <cell r="C26">
            <v>10373153</v>
          </cell>
          <cell r="D26">
            <v>10373647</v>
          </cell>
          <cell r="E26">
            <v>10365035</v>
          </cell>
          <cell r="F26">
            <v>10350010</v>
          </cell>
          <cell r="G26">
            <v>10336700</v>
          </cell>
          <cell r="H26">
            <v>10321229</v>
          </cell>
          <cell r="I26">
            <v>10301247</v>
          </cell>
          <cell r="J26">
            <v>10279724</v>
          </cell>
          <cell r="K26">
            <v>10253416</v>
          </cell>
          <cell r="L26">
            <v>10221644</v>
          </cell>
          <cell r="M26">
            <v>10200298</v>
          </cell>
          <cell r="N26">
            <v>10174853</v>
          </cell>
          <cell r="O26">
            <v>10142362</v>
          </cell>
          <cell r="P26">
            <v>10116742</v>
          </cell>
          <cell r="Q26">
            <v>10097549</v>
          </cell>
          <cell r="R26">
            <v>10076581</v>
          </cell>
          <cell r="S26">
            <v>10066158</v>
          </cell>
          <cell r="T26">
            <v>10045401</v>
          </cell>
        </row>
        <row r="27">
          <cell r="B27">
            <v>253785</v>
          </cell>
          <cell r="C27">
            <v>255866</v>
          </cell>
          <cell r="D27">
            <v>259727</v>
          </cell>
          <cell r="E27">
            <v>262386</v>
          </cell>
          <cell r="F27">
            <v>265064</v>
          </cell>
          <cell r="G27">
            <v>266978</v>
          </cell>
          <cell r="H27">
            <v>267958</v>
          </cell>
          <cell r="I27">
            <v>269874</v>
          </cell>
          <cell r="J27">
            <v>272381</v>
          </cell>
          <cell r="K27">
            <v>275712</v>
          </cell>
          <cell r="L27">
            <v>279049</v>
          </cell>
          <cell r="M27">
            <v>283361</v>
          </cell>
          <cell r="N27">
            <v>286575</v>
          </cell>
          <cell r="O27">
            <v>288471</v>
          </cell>
          <cell r="P27">
            <v>290570</v>
          </cell>
          <cell r="Q27">
            <v>293577</v>
          </cell>
          <cell r="R27">
            <v>299891</v>
          </cell>
          <cell r="S27">
            <v>307672</v>
          </cell>
          <cell r="T27">
            <v>315459</v>
          </cell>
        </row>
        <row r="28">
          <cell r="B28">
            <v>3506970</v>
          </cell>
          <cell r="C28">
            <v>3520977</v>
          </cell>
          <cell r="D28">
            <v>3547492</v>
          </cell>
          <cell r="E28">
            <v>3569367</v>
          </cell>
          <cell r="F28">
            <v>3583154</v>
          </cell>
          <cell r="G28">
            <v>3597617</v>
          </cell>
          <cell r="H28">
            <v>3620065</v>
          </cell>
          <cell r="I28">
            <v>3654955</v>
          </cell>
          <cell r="J28">
            <v>3693582</v>
          </cell>
          <cell r="K28">
            <v>3732201</v>
          </cell>
          <cell r="L28">
            <v>3777763</v>
          </cell>
          <cell r="M28">
            <v>3832973</v>
          </cell>
          <cell r="N28">
            <v>3899876</v>
          </cell>
          <cell r="O28">
            <v>3963665</v>
          </cell>
          <cell r="P28">
            <v>4027732</v>
          </cell>
          <cell r="Q28">
            <v>4109173</v>
          </cell>
          <cell r="R28">
            <v>4209019</v>
          </cell>
          <cell r="S28">
            <v>4312526</v>
          </cell>
          <cell r="T28">
            <v>4401335</v>
          </cell>
        </row>
        <row r="29">
          <cell r="B29">
            <v>56694360</v>
          </cell>
          <cell r="C29">
            <v>56744119</v>
          </cell>
          <cell r="D29">
            <v>56772923</v>
          </cell>
          <cell r="E29">
            <v>56821250</v>
          </cell>
          <cell r="F29">
            <v>56842392</v>
          </cell>
          <cell r="G29">
            <v>56844408</v>
          </cell>
          <cell r="H29">
            <v>56844197</v>
          </cell>
          <cell r="I29">
            <v>56876364</v>
          </cell>
          <cell r="J29">
            <v>56904379</v>
          </cell>
          <cell r="K29">
            <v>56909109</v>
          </cell>
          <cell r="L29">
            <v>56923524</v>
          </cell>
          <cell r="M29">
            <v>56960692</v>
          </cell>
          <cell r="N29">
            <v>56993742</v>
          </cell>
          <cell r="O29">
            <v>57321070</v>
          </cell>
          <cell r="P29">
            <v>57888245</v>
          </cell>
          <cell r="Q29">
            <v>58462375</v>
          </cell>
          <cell r="R29">
            <v>58751711</v>
          </cell>
          <cell r="S29">
            <v>59131287</v>
          </cell>
          <cell r="T29">
            <v>59619290</v>
          </cell>
        </row>
        <row r="30">
          <cell r="B30">
            <v>2668140</v>
          </cell>
          <cell r="C30">
            <v>2658161</v>
          </cell>
          <cell r="D30">
            <v>2643000</v>
          </cell>
          <cell r="E30">
            <v>2585675</v>
          </cell>
          <cell r="F30">
            <v>2540904</v>
          </cell>
          <cell r="G30">
            <v>2500580</v>
          </cell>
          <cell r="H30">
            <v>2469531</v>
          </cell>
          <cell r="I30">
            <v>2444912</v>
          </cell>
          <cell r="J30">
            <v>2420789</v>
          </cell>
          <cell r="K30">
            <v>2399248</v>
          </cell>
          <cell r="L30">
            <v>2381715</v>
          </cell>
          <cell r="M30">
            <v>2364254</v>
          </cell>
          <cell r="N30">
            <v>2345768</v>
          </cell>
          <cell r="O30">
            <v>2331480</v>
          </cell>
          <cell r="P30">
            <v>2319203</v>
          </cell>
          <cell r="Q30">
            <v>2306434</v>
          </cell>
          <cell r="R30">
            <v>2294590</v>
          </cell>
          <cell r="S30">
            <v>2281305</v>
          </cell>
          <cell r="T30">
            <v>2270894</v>
          </cell>
        </row>
        <row r="31">
          <cell r="B31">
            <v>3693708</v>
          </cell>
          <cell r="C31">
            <v>3701968</v>
          </cell>
          <cell r="D31">
            <v>3706299</v>
          </cell>
          <cell r="E31">
            <v>3693929</v>
          </cell>
          <cell r="F31">
            <v>3671296</v>
          </cell>
          <cell r="G31">
            <v>3642991</v>
          </cell>
          <cell r="H31">
            <v>3615212</v>
          </cell>
          <cell r="I31">
            <v>3588013</v>
          </cell>
          <cell r="J31">
            <v>3562261</v>
          </cell>
          <cell r="K31">
            <v>3536401</v>
          </cell>
          <cell r="L31">
            <v>3512074</v>
          </cell>
          <cell r="M31">
            <v>3486998</v>
          </cell>
          <cell r="N31">
            <v>3475586</v>
          </cell>
          <cell r="O31">
            <v>3462553</v>
          </cell>
          <cell r="P31">
            <v>3445857</v>
          </cell>
          <cell r="Q31">
            <v>3425324</v>
          </cell>
          <cell r="R31">
            <v>3403284</v>
          </cell>
          <cell r="S31">
            <v>3384879</v>
          </cell>
          <cell r="T31">
            <v>3366357</v>
          </cell>
        </row>
        <row r="32">
          <cell r="B32">
            <v>379300</v>
          </cell>
          <cell r="C32">
            <v>384400</v>
          </cell>
          <cell r="D32">
            <v>389600</v>
          </cell>
          <cell r="E32">
            <v>394750</v>
          </cell>
          <cell r="F32">
            <v>400200</v>
          </cell>
          <cell r="G32">
            <v>405650</v>
          </cell>
          <cell r="H32">
            <v>411600</v>
          </cell>
          <cell r="I32">
            <v>416850</v>
          </cell>
          <cell r="J32">
            <v>422050</v>
          </cell>
          <cell r="K32">
            <v>427350</v>
          </cell>
          <cell r="L32">
            <v>433600</v>
          </cell>
          <cell r="M32">
            <v>439000</v>
          </cell>
          <cell r="N32">
            <v>444050</v>
          </cell>
          <cell r="O32">
            <v>448300</v>
          </cell>
          <cell r="P32">
            <v>454960</v>
          </cell>
          <cell r="Q32">
            <v>461230</v>
          </cell>
          <cell r="R32">
            <v>469086</v>
          </cell>
          <cell r="S32">
            <v>476187</v>
          </cell>
          <cell r="T32">
            <v>483799</v>
          </cell>
        </row>
        <row r="33">
          <cell r="B33">
            <v>352430</v>
          </cell>
          <cell r="C33">
            <v>355910</v>
          </cell>
          <cell r="D33">
            <v>359543</v>
          </cell>
          <cell r="E33">
            <v>362977</v>
          </cell>
          <cell r="F33">
            <v>366431</v>
          </cell>
          <cell r="G33">
            <v>369451</v>
          </cell>
          <cell r="H33">
            <v>371415</v>
          </cell>
          <cell r="I33">
            <v>373958</v>
          </cell>
          <cell r="J33">
            <v>376513</v>
          </cell>
          <cell r="K33">
            <v>378518</v>
          </cell>
          <cell r="L33">
            <v>380201</v>
          </cell>
          <cell r="M33">
            <v>391415</v>
          </cell>
          <cell r="N33">
            <v>394641</v>
          </cell>
          <cell r="O33">
            <v>397296</v>
          </cell>
          <cell r="P33">
            <v>399867</v>
          </cell>
          <cell r="Q33">
            <v>402668</v>
          </cell>
          <cell r="R33">
            <v>405006</v>
          </cell>
          <cell r="S33">
            <v>407810</v>
          </cell>
          <cell r="T33">
            <v>410290</v>
          </cell>
        </row>
        <row r="34">
          <cell r="B34">
            <v>14892574</v>
          </cell>
          <cell r="C34">
            <v>15010445</v>
          </cell>
          <cell r="D34">
            <v>15129150</v>
          </cell>
          <cell r="E34">
            <v>15239182</v>
          </cell>
          <cell r="F34">
            <v>15341553</v>
          </cell>
          <cell r="G34">
            <v>15424122</v>
          </cell>
          <cell r="H34">
            <v>15493889</v>
          </cell>
          <cell r="I34">
            <v>15567107</v>
          </cell>
          <cell r="J34">
            <v>15654192</v>
          </cell>
          <cell r="K34">
            <v>15760225</v>
          </cell>
          <cell r="L34">
            <v>15863950</v>
          </cell>
          <cell r="M34">
            <v>15987075</v>
          </cell>
          <cell r="N34">
            <v>16105285</v>
          </cell>
          <cell r="O34">
            <v>16192572</v>
          </cell>
          <cell r="P34">
            <v>16258032</v>
          </cell>
          <cell r="Q34">
            <v>16305526</v>
          </cell>
          <cell r="R34">
            <v>16334210</v>
          </cell>
          <cell r="S34">
            <v>16357992</v>
          </cell>
          <cell r="T34">
            <v>16405399</v>
          </cell>
        </row>
        <row r="35">
          <cell r="B35">
            <v>4233116</v>
          </cell>
          <cell r="C35">
            <v>4249830</v>
          </cell>
          <cell r="D35">
            <v>4273634</v>
          </cell>
          <cell r="E35">
            <v>4299167</v>
          </cell>
          <cell r="F35">
            <v>4324815</v>
          </cell>
          <cell r="G35">
            <v>4348410</v>
          </cell>
          <cell r="H35">
            <v>4369957</v>
          </cell>
          <cell r="I35">
            <v>4392714</v>
          </cell>
          <cell r="J35">
            <v>4417599</v>
          </cell>
          <cell r="K35">
            <v>4445329</v>
          </cell>
          <cell r="L35">
            <v>4478497</v>
          </cell>
          <cell r="M35">
            <v>4503436</v>
          </cell>
          <cell r="N35">
            <v>4524066</v>
          </cell>
          <cell r="O35">
            <v>4552252</v>
          </cell>
          <cell r="P35">
            <v>4577457</v>
          </cell>
          <cell r="Q35">
            <v>4606363</v>
          </cell>
          <cell r="R35">
            <v>4640219</v>
          </cell>
          <cell r="S35">
            <v>4681134</v>
          </cell>
          <cell r="T35">
            <v>4737171</v>
          </cell>
        </row>
        <row r="36">
          <cell r="B36">
            <v>38038403</v>
          </cell>
          <cell r="C36">
            <v>38183160</v>
          </cell>
          <cell r="D36">
            <v>38309226</v>
          </cell>
          <cell r="E36">
            <v>38418108</v>
          </cell>
          <cell r="F36">
            <v>38504707</v>
          </cell>
          <cell r="G36">
            <v>38580597</v>
          </cell>
          <cell r="H36">
            <v>38609399</v>
          </cell>
          <cell r="I36">
            <v>38639341</v>
          </cell>
          <cell r="J36">
            <v>38659979</v>
          </cell>
          <cell r="K36">
            <v>38666983</v>
          </cell>
          <cell r="L36">
            <v>38653559</v>
          </cell>
          <cell r="M36">
            <v>38253955</v>
          </cell>
          <cell r="N36">
            <v>38242197</v>
          </cell>
          <cell r="O36">
            <v>38218531</v>
          </cell>
          <cell r="P36">
            <v>38190608</v>
          </cell>
          <cell r="Q36">
            <v>38173835</v>
          </cell>
          <cell r="R36">
            <v>38157055</v>
          </cell>
          <cell r="S36">
            <v>38125479</v>
          </cell>
          <cell r="T36">
            <v>38115641</v>
          </cell>
        </row>
        <row r="37">
          <cell r="B37">
            <v>9995995</v>
          </cell>
          <cell r="C37">
            <v>9970441</v>
          </cell>
          <cell r="D37">
            <v>9965315</v>
          </cell>
          <cell r="E37">
            <v>9974591</v>
          </cell>
          <cell r="F37">
            <v>9990590</v>
          </cell>
          <cell r="G37">
            <v>10017571</v>
          </cell>
          <cell r="H37">
            <v>10043180</v>
          </cell>
          <cell r="I37">
            <v>10072542</v>
          </cell>
          <cell r="J37">
            <v>10109697</v>
          </cell>
          <cell r="K37">
            <v>10148883</v>
          </cell>
          <cell r="L37">
            <v>10195014</v>
          </cell>
          <cell r="M37">
            <v>10256658</v>
          </cell>
          <cell r="N37">
            <v>10329340</v>
          </cell>
          <cell r="O37">
            <v>10407465</v>
          </cell>
          <cell r="P37">
            <v>10474685</v>
          </cell>
          <cell r="Q37">
            <v>10529255</v>
          </cell>
          <cell r="R37">
            <v>10569592</v>
          </cell>
          <cell r="S37">
            <v>10599095</v>
          </cell>
          <cell r="T37">
            <v>10617575</v>
          </cell>
        </row>
        <row r="38">
          <cell r="B38">
            <v>23211395</v>
          </cell>
          <cell r="C38">
            <v>23192274</v>
          </cell>
          <cell r="D38">
            <v>22810035</v>
          </cell>
          <cell r="E38">
            <v>22778533</v>
          </cell>
          <cell r="F38">
            <v>22748027</v>
          </cell>
          <cell r="G38">
            <v>22712394</v>
          </cell>
          <cell r="H38">
            <v>22656145</v>
          </cell>
          <cell r="I38">
            <v>22581862</v>
          </cell>
          <cell r="J38">
            <v>22526093</v>
          </cell>
          <cell r="K38">
            <v>22488595</v>
          </cell>
          <cell r="L38">
            <v>22455485</v>
          </cell>
          <cell r="M38">
            <v>22430457</v>
          </cell>
          <cell r="N38">
            <v>21833483</v>
          </cell>
          <cell r="O38">
            <v>21772774</v>
          </cell>
          <cell r="P38">
            <v>21711252</v>
          </cell>
          <cell r="Q38">
            <v>21658528</v>
          </cell>
          <cell r="R38">
            <v>21610213</v>
          </cell>
          <cell r="S38">
            <v>21565119</v>
          </cell>
          <cell r="T38">
            <v>21528627</v>
          </cell>
        </row>
        <row r="39">
          <cell r="B39">
            <v>5287663</v>
          </cell>
          <cell r="C39">
            <v>5310711</v>
          </cell>
          <cell r="D39">
            <v>5295877</v>
          </cell>
          <cell r="E39">
            <v>5314155</v>
          </cell>
          <cell r="F39">
            <v>5336455</v>
          </cell>
          <cell r="G39">
            <v>5356207</v>
          </cell>
          <cell r="H39">
            <v>5367790</v>
          </cell>
          <cell r="I39">
            <v>5378932</v>
          </cell>
          <cell r="J39">
            <v>5387650</v>
          </cell>
          <cell r="K39">
            <v>5393382</v>
          </cell>
          <cell r="L39">
            <v>5398657</v>
          </cell>
          <cell r="M39">
            <v>5378783</v>
          </cell>
          <cell r="N39">
            <v>5378951</v>
          </cell>
          <cell r="O39">
            <v>5379161</v>
          </cell>
          <cell r="P39">
            <v>5380053</v>
          </cell>
          <cell r="Q39">
            <v>5384822</v>
          </cell>
          <cell r="R39">
            <v>5389180</v>
          </cell>
          <cell r="S39">
            <v>5393637</v>
          </cell>
          <cell r="T39">
            <v>5400998</v>
          </cell>
        </row>
        <row r="40">
          <cell r="B40">
            <v>1996377</v>
          </cell>
          <cell r="C40">
            <v>1999945</v>
          </cell>
          <cell r="D40">
            <v>1998912</v>
          </cell>
          <cell r="E40">
            <v>1994084</v>
          </cell>
          <cell r="F40">
            <v>1989408</v>
          </cell>
          <cell r="G40">
            <v>1989477</v>
          </cell>
          <cell r="H40">
            <v>1990266</v>
          </cell>
          <cell r="I40">
            <v>1986989</v>
          </cell>
          <cell r="J40">
            <v>1984923</v>
          </cell>
          <cell r="K40">
            <v>1978334</v>
          </cell>
          <cell r="L40">
            <v>1987755</v>
          </cell>
          <cell r="M40">
            <v>1990094</v>
          </cell>
          <cell r="N40">
            <v>1994026</v>
          </cell>
          <cell r="O40">
            <v>1995033</v>
          </cell>
          <cell r="P40">
            <v>1996433</v>
          </cell>
          <cell r="Q40">
            <v>1997590</v>
          </cell>
          <cell r="R40">
            <v>2003358</v>
          </cell>
          <cell r="S40">
            <v>2010377</v>
          </cell>
          <cell r="T40">
            <v>2010269</v>
          </cell>
        </row>
        <row r="41">
          <cell r="B41">
            <v>38826297</v>
          </cell>
          <cell r="C41">
            <v>38874573</v>
          </cell>
          <cell r="D41">
            <v>39003524</v>
          </cell>
          <cell r="E41">
            <v>39131966</v>
          </cell>
          <cell r="F41">
            <v>39246833</v>
          </cell>
          <cell r="G41">
            <v>39343100</v>
          </cell>
          <cell r="H41">
            <v>39430933</v>
          </cell>
          <cell r="I41">
            <v>39525438</v>
          </cell>
          <cell r="J41">
            <v>39639388</v>
          </cell>
          <cell r="K41">
            <v>39802827</v>
          </cell>
          <cell r="L41">
            <v>40049708</v>
          </cell>
          <cell r="M41">
            <v>40476723</v>
          </cell>
          <cell r="N41">
            <v>40964244</v>
          </cell>
          <cell r="O41">
            <v>41663702</v>
          </cell>
          <cell r="P41">
            <v>42345342</v>
          </cell>
          <cell r="Q41">
            <v>43038035</v>
          </cell>
          <cell r="R41">
            <v>43758250</v>
          </cell>
          <cell r="S41">
            <v>44474631</v>
          </cell>
          <cell r="T41">
            <v>45283259</v>
          </cell>
        </row>
        <row r="42">
          <cell r="B42">
            <v>8527039</v>
          </cell>
          <cell r="C42">
            <v>8590630</v>
          </cell>
          <cell r="D42">
            <v>8644120</v>
          </cell>
          <cell r="E42">
            <v>8692013</v>
          </cell>
          <cell r="F42">
            <v>8745109</v>
          </cell>
          <cell r="G42">
            <v>8816381</v>
          </cell>
          <cell r="H42">
            <v>8837496</v>
          </cell>
          <cell r="I42">
            <v>8844499</v>
          </cell>
          <cell r="J42">
            <v>8847625</v>
          </cell>
          <cell r="K42">
            <v>8854322</v>
          </cell>
          <cell r="L42">
            <v>8861426</v>
          </cell>
          <cell r="M42">
            <v>8882792</v>
          </cell>
          <cell r="N42">
            <v>8909128</v>
          </cell>
          <cell r="O42">
            <v>8940788</v>
          </cell>
          <cell r="P42">
            <v>8975670</v>
          </cell>
          <cell r="Q42">
            <v>9011392</v>
          </cell>
          <cell r="R42">
            <v>9047752</v>
          </cell>
          <cell r="S42">
            <v>9113257</v>
          </cell>
          <cell r="T42">
            <v>9182927</v>
          </cell>
        </row>
        <row r="43">
          <cell r="B43">
            <v>6673850</v>
          </cell>
          <cell r="C43">
            <v>6757188</v>
          </cell>
          <cell r="D43">
            <v>6842768</v>
          </cell>
          <cell r="E43">
            <v>6907959</v>
          </cell>
          <cell r="F43">
            <v>6968570</v>
          </cell>
          <cell r="G43">
            <v>7019019</v>
          </cell>
          <cell r="H43">
            <v>7062354</v>
          </cell>
          <cell r="I43">
            <v>7081346</v>
          </cell>
          <cell r="J43">
            <v>7096465</v>
          </cell>
          <cell r="K43">
            <v>7123537</v>
          </cell>
          <cell r="L43">
            <v>7164444</v>
          </cell>
          <cell r="M43">
            <v>7204055</v>
          </cell>
          <cell r="N43">
            <v>7255653</v>
          </cell>
          <cell r="O43">
            <v>7313853</v>
          </cell>
          <cell r="P43">
            <v>7364148</v>
          </cell>
          <cell r="Q43">
            <v>7415102</v>
          </cell>
          <cell r="R43">
            <v>7459128</v>
          </cell>
          <cell r="S43">
            <v>7508739</v>
          </cell>
          <cell r="T43">
            <v>7593494</v>
          </cell>
        </row>
        <row r="44">
          <cell r="B44">
            <v>55494711</v>
          </cell>
          <cell r="C44">
            <v>56714051</v>
          </cell>
          <cell r="D44">
            <v>57835076</v>
          </cell>
          <cell r="E44">
            <v>58958565</v>
          </cell>
          <cell r="F44">
            <v>60079060</v>
          </cell>
          <cell r="G44">
            <v>61203584</v>
          </cell>
          <cell r="H44">
            <v>62337617</v>
          </cell>
          <cell r="I44">
            <v>63484661</v>
          </cell>
          <cell r="J44">
            <v>64641675</v>
          </cell>
          <cell r="K44">
            <v>65786563</v>
          </cell>
          <cell r="L44">
            <v>66889425</v>
          </cell>
          <cell r="M44">
            <v>67895581</v>
          </cell>
          <cell r="N44">
            <v>68838069</v>
          </cell>
          <cell r="O44">
            <v>69770026</v>
          </cell>
          <cell r="P44">
            <v>70692009</v>
          </cell>
          <cell r="Q44">
            <v>71610009</v>
          </cell>
          <cell r="R44">
            <v>72519974</v>
          </cell>
          <cell r="S44">
            <v>69689256</v>
          </cell>
          <cell r="T44">
            <v>70586256</v>
          </cell>
        </row>
        <row r="45">
          <cell r="B45">
            <v>57156972</v>
          </cell>
          <cell r="C45">
            <v>57338199</v>
          </cell>
          <cell r="D45">
            <v>57511594</v>
          </cell>
          <cell r="E45">
            <v>57649210</v>
          </cell>
          <cell r="F45">
            <v>57788017</v>
          </cell>
          <cell r="G45">
            <v>57943472</v>
          </cell>
          <cell r="H45">
            <v>58094587</v>
          </cell>
          <cell r="I45">
            <v>58239312</v>
          </cell>
          <cell r="J45">
            <v>58394596</v>
          </cell>
          <cell r="K45">
            <v>58579685</v>
          </cell>
          <cell r="L45">
            <v>58785246</v>
          </cell>
          <cell r="M45">
            <v>58999781</v>
          </cell>
          <cell r="N45">
            <v>59217592</v>
          </cell>
          <cell r="O45">
            <v>59437723</v>
          </cell>
          <cell r="P45">
            <v>59699828</v>
          </cell>
          <cell r="Q45">
            <v>60059900</v>
          </cell>
          <cell r="R45">
            <v>60425786</v>
          </cell>
          <cell r="S45">
            <v>60781352</v>
          </cell>
          <cell r="T45">
            <v>61179256</v>
          </cell>
        </row>
        <row r="46">
          <cell r="B46">
            <v>470388225</v>
          </cell>
          <cell r="C46">
            <v>471967435</v>
          </cell>
          <cell r="D46">
            <v>473243010</v>
          </cell>
          <cell r="E46">
            <v>474876205</v>
          </cell>
          <cell r="F46">
            <v>476066786</v>
          </cell>
          <cell r="G46">
            <v>477009518</v>
          </cell>
          <cell r="H46">
            <v>477855639</v>
          </cell>
          <cell r="I46">
            <v>478630165</v>
          </cell>
          <cell r="J46">
            <v>480920265</v>
          </cell>
          <cell r="K46">
            <v>481617952</v>
          </cell>
          <cell r="L46">
            <v>482767710</v>
          </cell>
          <cell r="M46">
            <v>483797218</v>
          </cell>
          <cell r="N46">
            <v>484636747</v>
          </cell>
          <cell r="O46">
            <v>486647831</v>
          </cell>
          <cell r="P46">
            <v>488799601</v>
          </cell>
          <cell r="Q46">
            <v>491153644</v>
          </cell>
          <cell r="R46">
            <v>493226936</v>
          </cell>
          <cell r="S46">
            <v>495305424</v>
          </cell>
          <cell r="T46">
            <v>497649125</v>
          </cell>
        </row>
        <row r="47">
          <cell r="B47">
            <v>541816243</v>
          </cell>
          <cell r="C47">
            <v>544726549</v>
          </cell>
          <cell r="D47">
            <v>547050081</v>
          </cell>
          <cell r="E47">
            <v>549860053</v>
          </cell>
          <cell r="F47">
            <v>552349450</v>
          </cell>
          <cell r="G47">
            <v>554506402</v>
          </cell>
          <cell r="H47">
            <v>556474692</v>
          </cell>
          <cell r="I47">
            <v>558391788</v>
          </cell>
          <cell r="J47">
            <v>561885197</v>
          </cell>
          <cell r="K47">
            <v>563776552</v>
          </cell>
          <cell r="L47">
            <v>566076860</v>
          </cell>
          <cell r="M47">
            <v>568122519</v>
          </cell>
          <cell r="N47">
            <v>569985718</v>
          </cell>
          <cell r="O47">
            <v>573015177</v>
          </cell>
          <cell r="P47">
            <v>576165518</v>
          </cell>
          <cell r="Q47">
            <v>579522596</v>
          </cell>
          <cell r="R47">
            <v>582589032</v>
          </cell>
          <cell r="S47">
            <v>581933463</v>
          </cell>
          <cell r="T47">
            <v>585317906</v>
          </cell>
        </row>
        <row r="60">
          <cell r="B60">
            <v>2140698</v>
          </cell>
          <cell r="C60">
            <v>2144367</v>
          </cell>
          <cell r="D60">
            <v>2140200</v>
          </cell>
          <cell r="E60">
            <v>2139518</v>
          </cell>
          <cell r="F60">
            <v>2192017</v>
          </cell>
          <cell r="G60">
            <v>2248479</v>
          </cell>
          <cell r="H60">
            <v>2319734</v>
          </cell>
          <cell r="I60">
            <v>2355044</v>
          </cell>
          <cell r="J60">
            <v>2400625</v>
          </cell>
          <cell r="K60">
            <v>2440931</v>
          </cell>
          <cell r="L60">
            <v>2516599</v>
          </cell>
          <cell r="M60">
            <v>2592350</v>
          </cell>
          <cell r="N60">
            <v>2600187</v>
          </cell>
          <cell r="O60">
            <v>2668202</v>
          </cell>
          <cell r="P60">
            <v>2723399</v>
          </cell>
          <cell r="Q60">
            <v>2762951</v>
          </cell>
          <cell r="R60">
            <v>2823713</v>
          </cell>
          <cell r="S60">
            <v>2843553</v>
          </cell>
          <cell r="T60">
            <v>2855561</v>
          </cell>
        </row>
        <row r="61">
          <cell r="B61">
            <v>42208</v>
          </cell>
          <cell r="C61">
            <v>44218</v>
          </cell>
          <cell r="D61">
            <v>43612</v>
          </cell>
          <cell r="E61">
            <v>44241</v>
          </cell>
          <cell r="F61">
            <v>44893</v>
          </cell>
          <cell r="G61">
            <v>45966</v>
          </cell>
          <cell r="H61">
            <v>47529</v>
          </cell>
          <cell r="I61">
            <v>48074</v>
          </cell>
          <cell r="J61">
            <v>48851</v>
          </cell>
          <cell r="K61">
            <v>50825</v>
          </cell>
          <cell r="L61">
            <v>51430</v>
          </cell>
          <cell r="M61">
            <v>53683</v>
          </cell>
          <cell r="N61">
            <v>53369</v>
          </cell>
          <cell r="O61">
            <v>54732</v>
          </cell>
          <cell r="P61">
            <v>55784</v>
          </cell>
          <cell r="Q61">
            <v>57864</v>
          </cell>
          <cell r="R61">
            <v>58119</v>
          </cell>
          <cell r="S61">
            <v>59344</v>
          </cell>
          <cell r="T61">
            <v>59405</v>
          </cell>
        </row>
        <row r="62">
          <cell r="B62">
            <v>57984</v>
          </cell>
          <cell r="C62">
            <v>60516</v>
          </cell>
          <cell r="D62">
            <v>62583</v>
          </cell>
          <cell r="E62">
            <v>63300</v>
          </cell>
          <cell r="F62">
            <v>66439</v>
          </cell>
          <cell r="G62">
            <v>68439</v>
          </cell>
          <cell r="H62">
            <v>69866</v>
          </cell>
          <cell r="I62">
            <v>71817</v>
          </cell>
          <cell r="J62">
            <v>73957</v>
          </cell>
          <cell r="K62">
            <v>74505</v>
          </cell>
          <cell r="L62">
            <v>77539</v>
          </cell>
          <cell r="M62">
            <v>78138</v>
          </cell>
          <cell r="N62">
            <v>78443</v>
          </cell>
          <cell r="O62">
            <v>79677</v>
          </cell>
          <cell r="P62">
            <v>80603</v>
          </cell>
          <cell r="Q62">
            <v>80182</v>
          </cell>
          <cell r="R62">
            <v>82583</v>
          </cell>
          <cell r="S62">
            <v>82881</v>
          </cell>
          <cell r="T62">
            <v>82639</v>
          </cell>
        </row>
        <row r="63">
          <cell r="B63">
            <v>35272</v>
          </cell>
          <cell r="C63">
            <v>30178</v>
          </cell>
          <cell r="D63">
            <v>26169</v>
          </cell>
          <cell r="E63">
            <v>26209</v>
          </cell>
          <cell r="F63">
            <v>26497</v>
          </cell>
          <cell r="G63">
            <v>28689</v>
          </cell>
          <cell r="H63">
            <v>29890</v>
          </cell>
          <cell r="I63">
            <v>26624</v>
          </cell>
          <cell r="J63">
            <v>25860</v>
          </cell>
          <cell r="K63">
            <v>23728</v>
          </cell>
          <cell r="L63">
            <v>24132</v>
          </cell>
          <cell r="M63">
            <v>24530</v>
          </cell>
          <cell r="N63">
            <v>24041</v>
          </cell>
          <cell r="O63">
            <v>25110</v>
          </cell>
          <cell r="P63">
            <v>24882</v>
          </cell>
          <cell r="Q63">
            <v>25678</v>
          </cell>
          <cell r="R63">
            <v>26867</v>
          </cell>
          <cell r="S63">
            <v>27193</v>
          </cell>
          <cell r="T63">
            <v>28632</v>
          </cell>
        </row>
        <row r="64">
          <cell r="B64">
            <v>13218</v>
          </cell>
          <cell r="C64">
            <v>11352</v>
          </cell>
          <cell r="D64">
            <v>9440</v>
          </cell>
          <cell r="E64">
            <v>9338</v>
          </cell>
          <cell r="F64">
            <v>9578</v>
          </cell>
          <cell r="G64">
            <v>9894</v>
          </cell>
          <cell r="H64">
            <v>10284</v>
          </cell>
          <cell r="I64">
            <v>11020</v>
          </cell>
          <cell r="J64">
            <v>11064</v>
          </cell>
          <cell r="K64">
            <v>11678</v>
          </cell>
          <cell r="L64">
            <v>11796</v>
          </cell>
          <cell r="M64">
            <v>11958</v>
          </cell>
          <cell r="N64">
            <v>12654</v>
          </cell>
          <cell r="O64">
            <v>12922</v>
          </cell>
          <cell r="P64">
            <v>13646</v>
          </cell>
          <cell r="Q64">
            <v>14355</v>
          </cell>
          <cell r="R64">
            <v>15023</v>
          </cell>
          <cell r="S64">
            <v>15323</v>
          </cell>
          <cell r="T64">
            <v>16113</v>
          </cell>
        </row>
        <row r="65">
          <cell r="B65">
            <v>1754</v>
          </cell>
          <cell r="C65">
            <v>1830</v>
          </cell>
          <cell r="D65">
            <v>2119</v>
          </cell>
          <cell r="E65">
            <v>2309</v>
          </cell>
          <cell r="F65">
            <v>2412</v>
          </cell>
          <cell r="G65">
            <v>2223</v>
          </cell>
          <cell r="H65">
            <v>2299</v>
          </cell>
          <cell r="I65">
            <v>2382</v>
          </cell>
          <cell r="J65">
            <v>2615</v>
          </cell>
          <cell r="K65">
            <v>2768</v>
          </cell>
          <cell r="L65">
            <v>2996</v>
          </cell>
          <cell r="M65">
            <v>3110</v>
          </cell>
          <cell r="N65">
            <v>3385</v>
          </cell>
          <cell r="O65">
            <v>3645</v>
          </cell>
          <cell r="P65">
            <v>3749</v>
          </cell>
          <cell r="Q65">
            <v>3960</v>
          </cell>
          <cell r="R65">
            <v>4168</v>
          </cell>
          <cell r="S65">
            <v>4385</v>
          </cell>
          <cell r="T65">
            <v>4634</v>
          </cell>
        </row>
        <row r="66">
          <cell r="B66">
            <v>48177</v>
          </cell>
          <cell r="C66">
            <v>44466</v>
          </cell>
          <cell r="D66">
            <v>43385</v>
          </cell>
          <cell r="E66">
            <v>42969</v>
          </cell>
          <cell r="F66">
            <v>44911</v>
          </cell>
          <cell r="G66">
            <v>48026</v>
          </cell>
          <cell r="H66">
            <v>50232</v>
          </cell>
          <cell r="I66">
            <v>49594</v>
          </cell>
          <cell r="J66">
            <v>48837</v>
          </cell>
          <cell r="K66">
            <v>48089</v>
          </cell>
          <cell r="L66">
            <v>49351</v>
          </cell>
          <cell r="M66">
            <v>50856</v>
          </cell>
          <cell r="N66">
            <v>50789</v>
          </cell>
          <cell r="O66">
            <v>52376</v>
          </cell>
          <cell r="P66">
            <v>53801</v>
          </cell>
          <cell r="Q66">
            <v>55246</v>
          </cell>
          <cell r="R66">
            <v>56967</v>
          </cell>
          <cell r="S66">
            <v>57197</v>
          </cell>
          <cell r="T66">
            <v>58001</v>
          </cell>
        </row>
        <row r="67">
          <cell r="B67">
            <v>28361</v>
          </cell>
          <cell r="C67">
            <v>29242</v>
          </cell>
          <cell r="D67">
            <v>29742</v>
          </cell>
          <cell r="E67">
            <v>30158</v>
          </cell>
          <cell r="F67">
            <v>30760</v>
          </cell>
          <cell r="G67">
            <v>30882</v>
          </cell>
          <cell r="H67">
            <v>31682</v>
          </cell>
          <cell r="I67">
            <v>31876</v>
          </cell>
          <cell r="J67">
            <v>32043</v>
          </cell>
          <cell r="K67">
            <v>32180</v>
          </cell>
          <cell r="L67">
            <v>32454</v>
          </cell>
          <cell r="M67">
            <v>32565</v>
          </cell>
          <cell r="N67">
            <v>32515</v>
          </cell>
          <cell r="O67">
            <v>32370</v>
          </cell>
          <cell r="P67">
            <v>32971</v>
          </cell>
          <cell r="Q67">
            <v>33464</v>
          </cell>
          <cell r="R67">
            <v>33791</v>
          </cell>
          <cell r="S67">
            <v>33589</v>
          </cell>
          <cell r="T67">
            <v>33374</v>
          </cell>
        </row>
        <row r="68">
          <cell r="B68">
            <v>6805</v>
          </cell>
          <cell r="C68">
            <v>6715</v>
          </cell>
          <cell r="D68">
            <v>5744</v>
          </cell>
          <cell r="E68">
            <v>4168</v>
          </cell>
          <cell r="F68">
            <v>4728</v>
          </cell>
          <cell r="G68">
            <v>4484</v>
          </cell>
          <cell r="H68">
            <v>4828</v>
          </cell>
          <cell r="I68">
            <v>5146</v>
          </cell>
          <cell r="J68">
            <v>5119</v>
          </cell>
          <cell r="K68">
            <v>4763</v>
          </cell>
          <cell r="L68">
            <v>4969</v>
          </cell>
          <cell r="M68">
            <v>5134</v>
          </cell>
          <cell r="N68">
            <v>5272</v>
          </cell>
          <cell r="O68">
            <v>5573</v>
          </cell>
          <cell r="P68">
            <v>5892</v>
          </cell>
          <cell r="Q68">
            <v>6023</v>
          </cell>
          <cell r="R68">
            <v>6473</v>
          </cell>
          <cell r="S68">
            <v>6776</v>
          </cell>
          <cell r="T68">
            <v>6992</v>
          </cell>
        </row>
        <row r="69">
          <cell r="B69">
            <v>58943</v>
          </cell>
          <cell r="C69">
            <v>59087</v>
          </cell>
          <cell r="D69">
            <v>59757</v>
          </cell>
          <cell r="E69">
            <v>62267</v>
          </cell>
          <cell r="F69">
            <v>65051</v>
          </cell>
          <cell r="G69">
            <v>65217</v>
          </cell>
          <cell r="H69">
            <v>66515</v>
          </cell>
          <cell r="I69">
            <v>70361</v>
          </cell>
          <cell r="J69">
            <v>72806</v>
          </cell>
          <cell r="K69">
            <v>74200</v>
          </cell>
          <cell r="L69">
            <v>75446</v>
          </cell>
          <cell r="M69">
            <v>77296</v>
          </cell>
          <cell r="N69">
            <v>79681</v>
          </cell>
          <cell r="O69">
            <v>80855</v>
          </cell>
          <cell r="P69">
            <v>83128</v>
          </cell>
          <cell r="Q69">
            <v>80938</v>
          </cell>
          <cell r="R69">
            <v>85775</v>
          </cell>
          <cell r="S69">
            <v>86324</v>
          </cell>
          <cell r="T69">
            <v>82613</v>
          </cell>
        </row>
        <row r="70">
          <cell r="B70">
            <v>301912</v>
          </cell>
          <cell r="C70">
            <v>321055</v>
          </cell>
          <cell r="D70">
            <v>330019</v>
          </cell>
          <cell r="E70">
            <v>332298</v>
          </cell>
          <cell r="F70">
            <v>337178</v>
          </cell>
          <cell r="G70">
            <v>342577</v>
          </cell>
          <cell r="H70">
            <v>355549</v>
          </cell>
          <cell r="I70">
            <v>355171</v>
          </cell>
          <cell r="J70">
            <v>367156</v>
          </cell>
          <cell r="K70">
            <v>374677</v>
          </cell>
          <cell r="L70">
            <v>384903</v>
          </cell>
          <cell r="M70">
            <v>395777</v>
          </cell>
          <cell r="N70">
            <v>393489</v>
          </cell>
          <cell r="O70">
            <v>408249</v>
          </cell>
          <cell r="P70">
            <v>420022</v>
          </cell>
          <cell r="Q70">
            <v>422597</v>
          </cell>
          <cell r="R70">
            <v>426735</v>
          </cell>
          <cell r="S70">
            <v>425881</v>
          </cell>
          <cell r="T70">
            <v>433324</v>
          </cell>
        </row>
        <row r="71">
          <cell r="B71">
            <v>446488</v>
          </cell>
          <cell r="C71">
            <v>434684</v>
          </cell>
          <cell r="D71">
            <v>428342</v>
          </cell>
          <cell r="E71">
            <v>424257</v>
          </cell>
          <cell r="F71">
            <v>445708</v>
          </cell>
          <cell r="G71">
            <v>452544</v>
          </cell>
          <cell r="H71">
            <v>458006</v>
          </cell>
          <cell r="I71">
            <v>461744</v>
          </cell>
          <cell r="J71">
            <v>466441</v>
          </cell>
          <cell r="K71">
            <v>467454</v>
          </cell>
          <cell r="L71">
            <v>482543</v>
          </cell>
          <cell r="M71">
            <v>505164</v>
          </cell>
          <cell r="N71">
            <v>498652</v>
          </cell>
          <cell r="O71">
            <v>508932</v>
          </cell>
          <cell r="P71">
            <v>512770</v>
          </cell>
          <cell r="Q71">
            <v>516222</v>
          </cell>
          <cell r="R71">
            <v>525804</v>
          </cell>
          <cell r="S71">
            <v>527352</v>
          </cell>
          <cell r="T71">
            <v>525549</v>
          </cell>
        </row>
        <row r="72">
          <cell r="B72">
            <v>28470</v>
          </cell>
          <cell r="C72">
            <v>29332</v>
          </cell>
          <cell r="D72">
            <v>30703</v>
          </cell>
          <cell r="E72">
            <v>31179</v>
          </cell>
          <cell r="F72">
            <v>32703</v>
          </cell>
          <cell r="G72">
            <v>34087</v>
          </cell>
          <cell r="H72">
            <v>35562</v>
          </cell>
          <cell r="I72">
            <v>37214</v>
          </cell>
          <cell r="J72">
            <v>39315</v>
          </cell>
          <cell r="K72">
            <v>40879</v>
          </cell>
          <cell r="L72">
            <v>43151</v>
          </cell>
          <cell r="M72">
            <v>44535</v>
          </cell>
          <cell r="N72">
            <v>46564</v>
          </cell>
          <cell r="O72">
            <v>48598</v>
          </cell>
          <cell r="P72">
            <v>49738</v>
          </cell>
          <cell r="Q72">
            <v>50904</v>
          </cell>
          <cell r="R72">
            <v>52523</v>
          </cell>
          <cell r="S72">
            <v>55190</v>
          </cell>
          <cell r="T72">
            <v>56646</v>
          </cell>
        </row>
        <row r="73">
          <cell r="B73">
            <v>31593</v>
          </cell>
          <cell r="C73">
            <v>29524</v>
          </cell>
          <cell r="D73">
            <v>28332</v>
          </cell>
          <cell r="E73">
            <v>27204</v>
          </cell>
          <cell r="F73">
            <v>27584</v>
          </cell>
          <cell r="G73">
            <v>27743</v>
          </cell>
          <cell r="H73">
            <v>28683</v>
          </cell>
          <cell r="I73">
            <v>28837</v>
          </cell>
          <cell r="J73">
            <v>28972</v>
          </cell>
          <cell r="K73">
            <v>28938</v>
          </cell>
          <cell r="L73">
            <v>29441</v>
          </cell>
          <cell r="M73">
            <v>30543</v>
          </cell>
          <cell r="N73">
            <v>31484</v>
          </cell>
          <cell r="O73">
            <v>31396</v>
          </cell>
          <cell r="P73">
            <v>31818</v>
          </cell>
          <cell r="Q73">
            <v>32336</v>
          </cell>
          <cell r="R73">
            <v>33238</v>
          </cell>
          <cell r="S73">
            <v>33744</v>
          </cell>
          <cell r="T73">
            <v>34327</v>
          </cell>
        </row>
        <row r="74">
          <cell r="B74">
            <v>3910</v>
          </cell>
          <cell r="C74">
            <v>3847</v>
          </cell>
          <cell r="D74">
            <v>3840</v>
          </cell>
          <cell r="E74">
            <v>4053</v>
          </cell>
          <cell r="F74">
            <v>4172</v>
          </cell>
          <cell r="G74">
            <v>4259</v>
          </cell>
          <cell r="H74">
            <v>4296</v>
          </cell>
          <cell r="I74">
            <v>4712</v>
          </cell>
          <cell r="J74">
            <v>5501</v>
          </cell>
          <cell r="K74">
            <v>6383</v>
          </cell>
          <cell r="L74">
            <v>6911</v>
          </cell>
          <cell r="M74">
            <v>7212</v>
          </cell>
          <cell r="N74">
            <v>7519</v>
          </cell>
          <cell r="O74">
            <v>7541</v>
          </cell>
          <cell r="P74">
            <v>7760</v>
          </cell>
          <cell r="Q74">
            <v>7799</v>
          </cell>
          <cell r="R74">
            <v>8998</v>
          </cell>
          <cell r="S74">
            <v>8998</v>
          </cell>
          <cell r="T74">
            <v>8998</v>
          </cell>
        </row>
        <row r="75">
          <cell r="B75">
            <v>11868</v>
          </cell>
          <cell r="C75">
            <v>12465</v>
          </cell>
          <cell r="D75">
            <v>13207</v>
          </cell>
          <cell r="E75">
            <v>13554</v>
          </cell>
          <cell r="F75">
            <v>14155</v>
          </cell>
          <cell r="G75">
            <v>14851</v>
          </cell>
          <cell r="H75">
            <v>15853</v>
          </cell>
          <cell r="I75">
            <v>16715</v>
          </cell>
          <cell r="J75">
            <v>17700</v>
          </cell>
          <cell r="K75">
            <v>18854</v>
          </cell>
          <cell r="L75">
            <v>20288</v>
          </cell>
          <cell r="M75">
            <v>21024</v>
          </cell>
          <cell r="N75">
            <v>21770</v>
          </cell>
          <cell r="O75">
            <v>23031</v>
          </cell>
          <cell r="P75">
            <v>23057</v>
          </cell>
          <cell r="Q75">
            <v>24352</v>
          </cell>
          <cell r="R75">
            <v>25894</v>
          </cell>
          <cell r="S75">
            <v>25864</v>
          </cell>
          <cell r="T75">
            <v>26675</v>
          </cell>
        </row>
        <row r="76">
          <cell r="B76">
            <v>214100</v>
          </cell>
          <cell r="C76">
            <v>218920</v>
          </cell>
          <cell r="D76">
            <v>222879</v>
          </cell>
          <cell r="E76">
            <v>223784</v>
          </cell>
          <cell r="F76">
            <v>230939</v>
          </cell>
          <cell r="G76">
            <v>237736</v>
          </cell>
          <cell r="H76">
            <v>240202</v>
          </cell>
          <cell r="I76">
            <v>247814</v>
          </cell>
          <cell r="J76">
            <v>254747</v>
          </cell>
          <cell r="K76">
            <v>261030</v>
          </cell>
          <cell r="L76">
            <v>272547</v>
          </cell>
          <cell r="M76">
            <v>277347</v>
          </cell>
          <cell r="N76">
            <v>282305</v>
          </cell>
          <cell r="O76">
            <v>290964</v>
          </cell>
          <cell r="P76">
            <v>295042</v>
          </cell>
          <cell r="Q76">
            <v>300376</v>
          </cell>
          <cell r="R76">
            <v>308265</v>
          </cell>
          <cell r="S76">
            <v>308830</v>
          </cell>
          <cell r="T76">
            <v>308831</v>
          </cell>
        </row>
        <row r="77">
          <cell r="B77">
            <v>8266</v>
          </cell>
          <cell r="C77">
            <v>7983</v>
          </cell>
          <cell r="D77">
            <v>6314</v>
          </cell>
          <cell r="E77">
            <v>4703</v>
          </cell>
          <cell r="F77">
            <v>4375</v>
          </cell>
          <cell r="G77">
            <v>4430</v>
          </cell>
          <cell r="H77">
            <v>4099</v>
          </cell>
          <cell r="I77">
            <v>4154</v>
          </cell>
          <cell r="J77">
            <v>4461</v>
          </cell>
          <cell r="K77">
            <v>4426</v>
          </cell>
          <cell r="L77">
            <v>4439</v>
          </cell>
          <cell r="M77">
            <v>4523</v>
          </cell>
          <cell r="N77">
            <v>4849</v>
          </cell>
          <cell r="O77">
            <v>5180</v>
          </cell>
          <cell r="P77">
            <v>5381</v>
          </cell>
          <cell r="Q77">
            <v>5701</v>
          </cell>
          <cell r="R77">
            <v>6113</v>
          </cell>
          <cell r="S77">
            <v>6582</v>
          </cell>
          <cell r="T77">
            <v>6609</v>
          </cell>
        </row>
        <row r="78">
          <cell r="B78">
            <v>12011</v>
          </cell>
          <cell r="C78">
            <v>11889</v>
          </cell>
          <cell r="D78">
            <v>9170</v>
          </cell>
          <cell r="E78">
            <v>6692</v>
          </cell>
          <cell r="F78">
            <v>6501</v>
          </cell>
          <cell r="G78">
            <v>6345</v>
          </cell>
          <cell r="H78">
            <v>6512</v>
          </cell>
          <cell r="I78">
            <v>6721</v>
          </cell>
          <cell r="J78">
            <v>6729</v>
          </cell>
          <cell r="K78">
            <v>6520</v>
          </cell>
          <cell r="L78">
            <v>6171</v>
          </cell>
          <cell r="M78">
            <v>6406</v>
          </cell>
          <cell r="N78">
            <v>6693</v>
          </cell>
          <cell r="O78">
            <v>7142</v>
          </cell>
          <cell r="P78">
            <v>7612</v>
          </cell>
          <cell r="Q78">
            <v>7930</v>
          </cell>
          <cell r="R78">
            <v>8399</v>
          </cell>
          <cell r="S78">
            <v>8845</v>
          </cell>
          <cell r="T78">
            <v>9019</v>
          </cell>
        </row>
        <row r="79">
          <cell r="B79">
            <v>4149</v>
          </cell>
          <cell r="C79">
            <v>4211</v>
          </cell>
          <cell r="D79">
            <v>4231</v>
          </cell>
          <cell r="E79">
            <v>4385</v>
          </cell>
          <cell r="F79">
            <v>4644</v>
          </cell>
          <cell r="G79">
            <v>4996</v>
          </cell>
          <cell r="H79">
            <v>4907</v>
          </cell>
          <cell r="I79">
            <v>5057</v>
          </cell>
          <cell r="J79">
            <v>5292</v>
          </cell>
          <cell r="K79">
            <v>5495</v>
          </cell>
          <cell r="L79">
            <v>5704</v>
          </cell>
          <cell r="M79">
            <v>5618</v>
          </cell>
          <cell r="N79">
            <v>5660</v>
          </cell>
          <cell r="O79">
            <v>6000</v>
          </cell>
          <cell r="P79">
            <v>6405</v>
          </cell>
          <cell r="Q79">
            <v>6158</v>
          </cell>
          <cell r="R79">
            <v>6508</v>
          </cell>
          <cell r="S79">
            <v>6688</v>
          </cell>
          <cell r="T79">
            <v>6554</v>
          </cell>
        </row>
        <row r="80">
          <cell r="B80">
            <v>910</v>
          </cell>
          <cell r="C80">
            <v>1204</v>
          </cell>
          <cell r="D80">
            <v>1256</v>
          </cell>
          <cell r="E80">
            <v>1270</v>
          </cell>
          <cell r="F80">
            <v>1215</v>
          </cell>
          <cell r="G80">
            <v>1259</v>
          </cell>
          <cell r="H80">
            <v>1339</v>
          </cell>
          <cell r="I80">
            <v>1360</v>
          </cell>
          <cell r="J80">
            <v>1402</v>
          </cell>
          <cell r="K80">
            <v>1460</v>
          </cell>
          <cell r="L80">
            <v>1567</v>
          </cell>
          <cell r="M80">
            <v>1569</v>
          </cell>
          <cell r="N80">
            <v>1657</v>
          </cell>
          <cell r="O80">
            <v>1817</v>
          </cell>
          <cell r="P80">
            <v>1798</v>
          </cell>
          <cell r="Q80">
            <v>1720</v>
          </cell>
          <cell r="R80">
            <v>1852</v>
          </cell>
          <cell r="S80">
            <v>1851</v>
          </cell>
          <cell r="T80">
            <v>1850</v>
          </cell>
        </row>
        <row r="81">
          <cell r="B81">
            <v>73509</v>
          </cell>
          <cell r="C81">
            <v>75614</v>
          </cell>
          <cell r="D81">
            <v>77859</v>
          </cell>
          <cell r="E81">
            <v>78724</v>
          </cell>
          <cell r="F81">
            <v>81302</v>
          </cell>
          <cell r="G81">
            <v>82700</v>
          </cell>
          <cell r="H81">
            <v>85932</v>
          </cell>
          <cell r="I81">
            <v>89386</v>
          </cell>
          <cell r="J81">
            <v>92570</v>
          </cell>
          <cell r="K81">
            <v>94598</v>
          </cell>
          <cell r="L81">
            <v>97786</v>
          </cell>
          <cell r="M81">
            <v>99172</v>
          </cell>
          <cell r="N81">
            <v>99655</v>
          </cell>
          <cell r="O81">
            <v>100430</v>
          </cell>
          <cell r="P81">
            <v>104715</v>
          </cell>
          <cell r="Q81">
            <v>104507</v>
          </cell>
          <cell r="R81">
            <v>105994</v>
          </cell>
          <cell r="S81">
            <v>108452</v>
          </cell>
          <cell r="T81">
            <v>109145</v>
          </cell>
        </row>
        <row r="82">
          <cell r="B82">
            <v>96808</v>
          </cell>
          <cell r="C82">
            <v>99005</v>
          </cell>
          <cell r="D82">
            <v>99383</v>
          </cell>
          <cell r="E82">
            <v>100814</v>
          </cell>
          <cell r="F82">
            <v>101804</v>
          </cell>
          <cell r="G82">
            <v>103766</v>
          </cell>
          <cell r="H82">
            <v>103144</v>
          </cell>
          <cell r="I82">
            <v>103897</v>
          </cell>
          <cell r="J82">
            <v>109440</v>
          </cell>
          <cell r="K82">
            <v>109267</v>
          </cell>
          <cell r="L82">
            <v>109533</v>
          </cell>
          <cell r="M82">
            <v>112186</v>
          </cell>
          <cell r="N82">
            <v>109113</v>
          </cell>
          <cell r="O82">
            <v>103154</v>
          </cell>
          <cell r="P82">
            <v>107915</v>
          </cell>
          <cell r="Q82">
            <v>110727</v>
          </cell>
          <cell r="R82">
            <v>107399</v>
          </cell>
          <cell r="S82">
            <v>110650</v>
          </cell>
          <cell r="T82">
            <v>111471</v>
          </cell>
        </row>
        <row r="83">
          <cell r="B83">
            <v>96091</v>
          </cell>
          <cell r="C83">
            <v>89329</v>
          </cell>
          <cell r="D83">
            <v>86414</v>
          </cell>
          <cell r="E83">
            <v>86476</v>
          </cell>
          <cell r="F83">
            <v>85209</v>
          </cell>
          <cell r="G83">
            <v>89584</v>
          </cell>
          <cell r="H83">
            <v>94766</v>
          </cell>
          <cell r="I83">
            <v>96438</v>
          </cell>
          <cell r="J83">
            <v>96956</v>
          </cell>
          <cell r="K83">
            <v>95850</v>
          </cell>
          <cell r="L83">
            <v>98322</v>
          </cell>
          <cell r="M83">
            <v>98415</v>
          </cell>
          <cell r="N83">
            <v>97202</v>
          </cell>
          <cell r="O83">
            <v>100816</v>
          </cell>
          <cell r="P83">
            <v>104277</v>
          </cell>
          <cell r="Q83">
            <v>104997</v>
          </cell>
          <cell r="R83">
            <v>110647</v>
          </cell>
          <cell r="S83">
            <v>114117</v>
          </cell>
          <cell r="T83">
            <v>117470</v>
          </cell>
        </row>
        <row r="84">
          <cell r="B84">
            <v>23544</v>
          </cell>
          <cell r="C84">
            <v>24866</v>
          </cell>
          <cell r="D84">
            <v>25653</v>
          </cell>
          <cell r="E84">
            <v>25982</v>
          </cell>
          <cell r="F84">
            <v>26955</v>
          </cell>
          <cell r="G84">
            <v>28804</v>
          </cell>
          <cell r="H84">
            <v>30229</v>
          </cell>
          <cell r="I84">
            <v>31940</v>
          </cell>
          <cell r="J84">
            <v>33846</v>
          </cell>
          <cell r="K84">
            <v>36120</v>
          </cell>
          <cell r="L84">
            <v>38373</v>
          </cell>
          <cell r="M84">
            <v>39937</v>
          </cell>
          <cell r="N84">
            <v>41473</v>
          </cell>
          <cell r="O84">
            <v>43164</v>
          </cell>
          <cell r="P84">
            <v>44668</v>
          </cell>
          <cell r="Q84">
            <v>46322</v>
          </cell>
          <cell r="R84">
            <v>47763</v>
          </cell>
          <cell r="S84">
            <v>49024</v>
          </cell>
          <cell r="T84">
            <v>48352</v>
          </cell>
        </row>
        <row r="85">
          <cell r="B85">
            <v>54550</v>
          </cell>
          <cell r="C85">
            <v>44191</v>
          </cell>
          <cell r="D85">
            <v>41259</v>
          </cell>
          <cell r="E85">
            <v>36463</v>
          </cell>
          <cell r="F85">
            <v>34199</v>
          </cell>
          <cell r="G85">
            <v>36354</v>
          </cell>
          <cell r="H85">
            <v>39727</v>
          </cell>
          <cell r="I85">
            <v>38370</v>
          </cell>
          <cell r="J85">
            <v>36550</v>
          </cell>
          <cell r="K85">
            <v>33888</v>
          </cell>
          <cell r="L85">
            <v>33912</v>
          </cell>
          <cell r="M85">
            <v>36265</v>
          </cell>
          <cell r="N85">
            <v>35575</v>
          </cell>
          <cell r="O85">
            <v>37465</v>
          </cell>
          <cell r="P85">
            <v>38736</v>
          </cell>
          <cell r="Q85">
            <v>38811</v>
          </cell>
          <cell r="R85">
            <v>40916</v>
          </cell>
          <cell r="S85">
            <v>40928</v>
          </cell>
          <cell r="T85">
            <v>41775</v>
          </cell>
        </row>
        <row r="86">
          <cell r="B86">
            <v>23414</v>
          </cell>
          <cell r="C86">
            <v>21853</v>
          </cell>
          <cell r="D86">
            <v>20327</v>
          </cell>
          <cell r="E86">
            <v>20221</v>
          </cell>
          <cell r="F86">
            <v>20676</v>
          </cell>
          <cell r="G86">
            <v>21730</v>
          </cell>
          <cell r="H86">
            <v>23479</v>
          </cell>
          <cell r="I86">
            <v>22840</v>
          </cell>
          <cell r="J86">
            <v>21020</v>
          </cell>
          <cell r="K86">
            <v>22747</v>
          </cell>
          <cell r="L86">
            <v>22010</v>
          </cell>
          <cell r="M86">
            <v>23452</v>
          </cell>
          <cell r="N86">
            <v>22760</v>
          </cell>
          <cell r="O86">
            <v>22985</v>
          </cell>
          <cell r="P86">
            <v>24027</v>
          </cell>
          <cell r="Q86">
            <v>22850</v>
          </cell>
          <cell r="R86">
            <v>23585</v>
          </cell>
          <cell r="S86">
            <v>24573</v>
          </cell>
          <cell r="T86">
            <v>24765</v>
          </cell>
        </row>
        <row r="87">
          <cell r="B87">
            <v>9740</v>
          </cell>
          <cell r="C87">
            <v>9292</v>
          </cell>
          <cell r="D87">
            <v>8727</v>
          </cell>
          <cell r="E87">
            <v>8750</v>
          </cell>
          <cell r="F87">
            <v>9285</v>
          </cell>
          <cell r="G87">
            <v>9384</v>
          </cell>
          <cell r="H87">
            <v>9496</v>
          </cell>
          <cell r="I87">
            <v>9850</v>
          </cell>
          <cell r="J87">
            <v>10090</v>
          </cell>
          <cell r="K87">
            <v>10361</v>
          </cell>
          <cell r="L87">
            <v>10521</v>
          </cell>
          <cell r="M87">
            <v>10942</v>
          </cell>
          <cell r="N87">
            <v>11689</v>
          </cell>
          <cell r="O87">
            <v>12047</v>
          </cell>
          <cell r="P87">
            <v>12546</v>
          </cell>
          <cell r="Q87">
            <v>12742</v>
          </cell>
          <cell r="R87">
            <v>13165</v>
          </cell>
          <cell r="S87">
            <v>13264</v>
          </cell>
          <cell r="T87">
            <v>12806</v>
          </cell>
        </row>
        <row r="88">
          <cell r="B88">
            <v>125799</v>
          </cell>
          <cell r="C88">
            <v>128637</v>
          </cell>
          <cell r="D88">
            <v>130769</v>
          </cell>
          <cell r="E88">
            <v>130684</v>
          </cell>
          <cell r="F88">
            <v>136967</v>
          </cell>
          <cell r="G88">
            <v>140914</v>
          </cell>
          <cell r="H88">
            <v>147182</v>
          </cell>
          <cell r="I88">
            <v>159002</v>
          </cell>
          <cell r="J88">
            <v>165173</v>
          </cell>
          <cell r="K88">
            <v>177252</v>
          </cell>
          <cell r="L88">
            <v>188459</v>
          </cell>
          <cell r="M88">
            <v>200953</v>
          </cell>
          <cell r="N88">
            <v>206535</v>
          </cell>
          <cell r="O88">
            <v>219988</v>
          </cell>
          <cell r="P88">
            <v>230669</v>
          </cell>
          <cell r="Q88">
            <v>242222</v>
          </cell>
          <cell r="R88">
            <v>256466</v>
          </cell>
          <cell r="S88">
            <v>262233</v>
          </cell>
          <cell r="T88">
            <v>265363</v>
          </cell>
        </row>
        <row r="89">
          <cell r="B89">
            <v>120347</v>
          </cell>
          <cell r="C89">
            <v>122017</v>
          </cell>
          <cell r="D89">
            <v>120150</v>
          </cell>
          <cell r="E89">
            <v>121134</v>
          </cell>
          <cell r="F89">
            <v>122465</v>
          </cell>
          <cell r="G89">
            <v>124573</v>
          </cell>
          <cell r="H89">
            <v>126004</v>
          </cell>
          <cell r="I89">
            <v>125361</v>
          </cell>
          <cell r="J89">
            <v>126439</v>
          </cell>
          <cell r="K89">
            <v>126580</v>
          </cell>
          <cell r="L89">
            <v>128725</v>
          </cell>
          <cell r="M89">
            <v>132674</v>
          </cell>
          <cell r="N89">
            <v>131279</v>
          </cell>
          <cell r="O89">
            <v>129443</v>
          </cell>
          <cell r="P89">
            <v>130361</v>
          </cell>
          <cell r="Q89">
            <v>132373</v>
          </cell>
          <cell r="R89">
            <v>130806</v>
          </cell>
          <cell r="S89">
            <v>131082</v>
          </cell>
          <cell r="T89">
            <v>128649</v>
          </cell>
        </row>
        <row r="90">
          <cell r="B90">
            <v>46967</v>
          </cell>
          <cell r="C90">
            <v>48007</v>
          </cell>
          <cell r="D90">
            <v>48316</v>
          </cell>
          <cell r="E90">
            <v>47718</v>
          </cell>
          <cell r="F90">
            <v>47775</v>
          </cell>
          <cell r="G90">
            <v>48693</v>
          </cell>
          <cell r="H90">
            <v>48946</v>
          </cell>
          <cell r="I90">
            <v>48801</v>
          </cell>
          <cell r="J90">
            <v>49631</v>
          </cell>
          <cell r="K90">
            <v>52061</v>
          </cell>
          <cell r="L90">
            <v>52373</v>
          </cell>
          <cell r="M90">
            <v>54046</v>
          </cell>
          <cell r="N90">
            <v>53807</v>
          </cell>
          <cell r="O90">
            <v>55122</v>
          </cell>
          <cell r="P90">
            <v>56171</v>
          </cell>
          <cell r="Q90">
            <v>57330</v>
          </cell>
          <cell r="R90">
            <v>57782</v>
          </cell>
          <cell r="S90">
            <v>57433</v>
          </cell>
          <cell r="T90">
            <v>58728</v>
          </cell>
        </row>
        <row r="91">
          <cell r="B91">
            <v>44952</v>
          </cell>
          <cell r="C91">
            <v>47034</v>
          </cell>
          <cell r="D91">
            <v>51734</v>
          </cell>
          <cell r="E91">
            <v>56746</v>
          </cell>
          <cell r="F91">
            <v>59005</v>
          </cell>
          <cell r="G91">
            <v>65133</v>
          </cell>
          <cell r="H91">
            <v>71430</v>
          </cell>
          <cell r="I91">
            <v>79681</v>
          </cell>
          <cell r="J91">
            <v>85763</v>
          </cell>
          <cell r="K91">
            <v>89205</v>
          </cell>
          <cell r="L91">
            <v>95873</v>
          </cell>
          <cell r="M91">
            <v>95315</v>
          </cell>
          <cell r="N91">
            <v>101532</v>
          </cell>
          <cell r="O91">
            <v>110364</v>
          </cell>
          <cell r="P91">
            <v>119483</v>
          </cell>
          <cell r="Q91">
            <v>128518</v>
          </cell>
          <cell r="R91">
            <v>141255</v>
          </cell>
          <cell r="S91">
            <v>152639</v>
          </cell>
          <cell r="T91">
            <v>159267</v>
          </cell>
        </row>
        <row r="92">
          <cell r="B92">
            <v>274433</v>
          </cell>
          <cell r="C92">
            <v>281049</v>
          </cell>
          <cell r="D92">
            <v>281478</v>
          </cell>
          <cell r="E92">
            <v>286137</v>
          </cell>
          <cell r="F92">
            <v>284266</v>
          </cell>
          <cell r="G92">
            <v>293942</v>
          </cell>
          <cell r="H92">
            <v>309366</v>
          </cell>
          <cell r="I92">
            <v>311196</v>
          </cell>
          <cell r="J92">
            <v>315678</v>
          </cell>
          <cell r="K92">
            <v>322744</v>
          </cell>
          <cell r="L92">
            <v>329420</v>
          </cell>
          <cell r="M92">
            <v>332722</v>
          </cell>
          <cell r="N92">
            <v>333401</v>
          </cell>
          <cell r="O92">
            <v>336217</v>
          </cell>
          <cell r="P92">
            <v>338947</v>
          </cell>
          <cell r="Q92">
            <v>346476</v>
          </cell>
          <cell r="R92">
            <v>344297</v>
          </cell>
          <cell r="S92">
            <v>341364</v>
          </cell>
          <cell r="T92">
            <v>341562</v>
          </cell>
        </row>
        <row r="93">
          <cell r="B93">
            <v>2140698</v>
          </cell>
          <cell r="C93">
            <v>2144367</v>
          </cell>
          <cell r="D93">
            <v>2140200</v>
          </cell>
          <cell r="E93">
            <v>2139518</v>
          </cell>
          <cell r="F93">
            <v>2192017</v>
          </cell>
          <cell r="G93">
            <v>2248479</v>
          </cell>
          <cell r="H93">
            <v>2319734</v>
          </cell>
          <cell r="I93">
            <v>2355044</v>
          </cell>
          <cell r="J93">
            <v>2400625</v>
          </cell>
          <cell r="K93">
            <v>2440931</v>
          </cell>
          <cell r="L93">
            <v>2516599</v>
          </cell>
          <cell r="M93">
            <v>2592350</v>
          </cell>
          <cell r="N93">
            <v>2600187</v>
          </cell>
          <cell r="O93">
            <v>2668202</v>
          </cell>
          <cell r="P93">
            <v>2723399</v>
          </cell>
          <cell r="Q93">
            <v>2762951</v>
          </cell>
          <cell r="R93">
            <v>2823713</v>
          </cell>
          <cell r="S93">
            <v>2843553</v>
          </cell>
          <cell r="T93">
            <v>2855561</v>
          </cell>
        </row>
        <row r="94">
          <cell r="B94">
            <v>2346553</v>
          </cell>
          <cell r="C94">
            <v>2353612</v>
          </cell>
          <cell r="D94">
            <v>2352913</v>
          </cell>
          <cell r="E94">
            <v>2358187</v>
          </cell>
          <cell r="F94">
            <v>2414351</v>
          </cell>
          <cell r="G94">
            <v>2480224</v>
          </cell>
          <cell r="H94">
            <v>2557834</v>
          </cell>
          <cell r="I94">
            <v>2603155</v>
          </cell>
          <cell r="J94">
            <v>2662024</v>
          </cell>
          <cell r="K94">
            <v>2709525</v>
          </cell>
          <cell r="L94">
            <v>2793085</v>
          </cell>
          <cell r="M94">
            <v>2873067</v>
          </cell>
          <cell r="N94">
            <v>2884812</v>
          </cell>
          <cell r="O94">
            <v>2957305</v>
          </cell>
          <cell r="P94">
            <v>3028374</v>
          </cell>
          <cell r="Q94">
            <v>3081680</v>
          </cell>
          <cell r="R94">
            <v>3154170</v>
          </cell>
          <cell r="S94">
            <v>3188596</v>
          </cell>
          <cell r="T94">
            <v>3210138</v>
          </cell>
        </row>
        <row r="95">
          <cell r="B95">
            <v>205855</v>
          </cell>
          <cell r="C95">
            <v>209245</v>
          </cell>
          <cell r="D95">
            <v>212713</v>
          </cell>
          <cell r="E95">
            <v>218669</v>
          </cell>
          <cell r="F95">
            <v>222334</v>
          </cell>
          <cell r="G95">
            <v>231745</v>
          </cell>
          <cell r="H95">
            <v>238100</v>
          </cell>
          <cell r="I95">
            <v>248111</v>
          </cell>
          <cell r="J95">
            <v>261399</v>
          </cell>
          <cell r="K95">
            <v>268594</v>
          </cell>
          <cell r="L95">
            <v>276486</v>
          </cell>
          <cell r="M95">
            <v>280717</v>
          </cell>
          <cell r="N95">
            <v>284625</v>
          </cell>
          <cell r="O95">
            <v>289103</v>
          </cell>
          <cell r="P95">
            <v>304975</v>
          </cell>
          <cell r="Q95">
            <v>318729</v>
          </cell>
          <cell r="R95">
            <v>330457</v>
          </cell>
          <cell r="S95">
            <v>345043</v>
          </cell>
          <cell r="T95">
            <v>354577</v>
          </cell>
        </row>
        <row r="105">
          <cell r="B105">
            <v>978696</v>
          </cell>
          <cell r="C105">
            <v>934616</v>
          </cell>
          <cell r="D105">
            <v>915673</v>
          </cell>
          <cell r="E105">
            <v>896008</v>
          </cell>
          <cell r="F105">
            <v>911431</v>
          </cell>
          <cell r="G105">
            <v>956171</v>
          </cell>
          <cell r="H105">
            <v>969879</v>
          </cell>
          <cell r="I105">
            <v>1001468</v>
          </cell>
          <cell r="J105">
            <v>1010511</v>
          </cell>
          <cell r="K105">
            <v>1020142</v>
          </cell>
          <cell r="L105">
            <v>1068745</v>
          </cell>
          <cell r="M105">
            <v>1088981</v>
          </cell>
          <cell r="N105">
            <v>1092384</v>
          </cell>
          <cell r="O105">
            <v>1102239</v>
          </cell>
          <cell r="P105">
            <v>1126794</v>
          </cell>
          <cell r="Q105">
            <v>1135679</v>
          </cell>
          <cell r="R105">
            <v>1132184</v>
          </cell>
          <cell r="S105">
            <v>1152381</v>
          </cell>
          <cell r="T105">
            <v>1145102</v>
          </cell>
        </row>
        <row r="106">
          <cell r="B106">
            <v>17980</v>
          </cell>
          <cell r="C106">
            <v>18275</v>
          </cell>
          <cell r="D106">
            <v>17821</v>
          </cell>
          <cell r="E106">
            <v>17647</v>
          </cell>
          <cell r="F106">
            <v>18371</v>
          </cell>
          <cell r="G106">
            <v>18930</v>
          </cell>
          <cell r="H106">
            <v>18152</v>
          </cell>
          <cell r="I106">
            <v>18483</v>
          </cell>
          <cell r="J106">
            <v>18930</v>
          </cell>
          <cell r="K106">
            <v>19413</v>
          </cell>
          <cell r="L106">
            <v>20712</v>
          </cell>
          <cell r="M106">
            <v>21547</v>
          </cell>
          <cell r="N106">
            <v>21555</v>
          </cell>
          <cell r="O106">
            <v>21598</v>
          </cell>
          <cell r="P106">
            <v>23292</v>
          </cell>
          <cell r="Q106">
            <v>25064</v>
          </cell>
          <cell r="R106">
            <v>26674</v>
          </cell>
          <cell r="S106">
            <v>27873</v>
          </cell>
          <cell r="T106">
            <v>27415</v>
          </cell>
        </row>
        <row r="107">
          <cell r="B107">
            <v>30523</v>
          </cell>
          <cell r="C107">
            <v>31081</v>
          </cell>
          <cell r="D107">
            <v>32212</v>
          </cell>
          <cell r="E107">
            <v>31255</v>
          </cell>
          <cell r="F107">
            <v>33608</v>
          </cell>
          <cell r="G107">
            <v>34605</v>
          </cell>
          <cell r="H107">
            <v>34498</v>
          </cell>
          <cell r="I107">
            <v>36421</v>
          </cell>
          <cell r="J107">
            <v>37395</v>
          </cell>
          <cell r="K107">
            <v>37633</v>
          </cell>
          <cell r="L107">
            <v>39868</v>
          </cell>
          <cell r="M107">
            <v>39224</v>
          </cell>
          <cell r="N107">
            <v>38933</v>
          </cell>
          <cell r="O107">
            <v>39975</v>
          </cell>
          <cell r="P107">
            <v>40367</v>
          </cell>
          <cell r="Q107">
            <v>39423</v>
          </cell>
          <cell r="R107">
            <v>40211</v>
          </cell>
          <cell r="S107">
            <v>40134</v>
          </cell>
          <cell r="T107">
            <v>39019</v>
          </cell>
        </row>
        <row r="108">
          <cell r="B108">
            <v>18552</v>
          </cell>
          <cell r="C108">
            <v>13998</v>
          </cell>
          <cell r="D108">
            <v>11952</v>
          </cell>
          <cell r="E108">
            <v>10914</v>
          </cell>
          <cell r="F108">
            <v>11461</v>
          </cell>
          <cell r="G108">
            <v>12167</v>
          </cell>
          <cell r="H108">
            <v>12258</v>
          </cell>
          <cell r="I108">
            <v>11737</v>
          </cell>
          <cell r="J108">
            <v>10688</v>
          </cell>
          <cell r="K108">
            <v>8465</v>
          </cell>
          <cell r="L108">
            <v>8584</v>
          </cell>
          <cell r="M108">
            <v>9035</v>
          </cell>
          <cell r="N108">
            <v>8479</v>
          </cell>
          <cell r="O108">
            <v>9197</v>
          </cell>
          <cell r="P108">
            <v>9713</v>
          </cell>
          <cell r="Q108">
            <v>9838</v>
          </cell>
          <cell r="R108">
            <v>10034</v>
          </cell>
          <cell r="S108">
            <v>10179</v>
          </cell>
          <cell r="T108">
            <v>10876</v>
          </cell>
        </row>
        <row r="109">
          <cell r="B109">
            <v>6004</v>
          </cell>
          <cell r="C109">
            <v>4716</v>
          </cell>
          <cell r="D109">
            <v>3420</v>
          </cell>
          <cell r="E109">
            <v>3064</v>
          </cell>
          <cell r="F109">
            <v>3054</v>
          </cell>
          <cell r="G109">
            <v>2747</v>
          </cell>
          <cell r="H109">
            <v>2651</v>
          </cell>
          <cell r="I109">
            <v>3031</v>
          </cell>
          <cell r="J109">
            <v>3054</v>
          </cell>
          <cell r="K109">
            <v>3007</v>
          </cell>
          <cell r="L109">
            <v>3038</v>
          </cell>
          <cell r="M109">
            <v>3098</v>
          </cell>
          <cell r="N109">
            <v>3121</v>
          </cell>
          <cell r="O109">
            <v>3414</v>
          </cell>
          <cell r="P109">
            <v>3530</v>
          </cell>
          <cell r="Q109">
            <v>3498</v>
          </cell>
          <cell r="R109">
            <v>3701</v>
          </cell>
          <cell r="S109">
            <v>3942</v>
          </cell>
          <cell r="T109">
            <v>3969</v>
          </cell>
        </row>
        <row r="110">
          <cell r="B110">
            <v>332</v>
          </cell>
          <cell r="C110">
            <v>332</v>
          </cell>
          <cell r="D110">
            <v>363</v>
          </cell>
          <cell r="E110">
            <v>381</v>
          </cell>
          <cell r="F110">
            <v>394</v>
          </cell>
          <cell r="G110">
            <v>397</v>
          </cell>
          <cell r="H110">
            <v>403</v>
          </cell>
          <cell r="I110">
            <v>395</v>
          </cell>
          <cell r="J110">
            <v>421</v>
          </cell>
          <cell r="K110">
            <v>427</v>
          </cell>
          <cell r="L110">
            <v>446</v>
          </cell>
          <cell r="M110">
            <v>451</v>
          </cell>
          <cell r="N110">
            <v>474</v>
          </cell>
          <cell r="O110">
            <v>515</v>
          </cell>
          <cell r="P110">
            <v>537</v>
          </cell>
          <cell r="Q110">
            <v>546</v>
          </cell>
          <cell r="R110">
            <v>564</v>
          </cell>
          <cell r="S110">
            <v>602</v>
          </cell>
          <cell r="T110">
            <v>635</v>
          </cell>
        </row>
        <row r="111">
          <cell r="B111">
            <v>26922</v>
          </cell>
          <cell r="C111">
            <v>23074</v>
          </cell>
          <cell r="D111">
            <v>19675</v>
          </cell>
          <cell r="E111">
            <v>17156</v>
          </cell>
          <cell r="F111">
            <v>17474</v>
          </cell>
          <cell r="G111">
            <v>18406</v>
          </cell>
          <cell r="H111">
            <v>18177</v>
          </cell>
          <cell r="I111">
            <v>18547</v>
          </cell>
          <cell r="J111">
            <v>18837</v>
          </cell>
          <cell r="K111">
            <v>18799</v>
          </cell>
          <cell r="L111">
            <v>18944</v>
          </cell>
          <cell r="M111">
            <v>19939</v>
          </cell>
          <cell r="N111">
            <v>20558</v>
          </cell>
          <cell r="O111">
            <v>20550</v>
          </cell>
          <cell r="P111">
            <v>22358</v>
          </cell>
          <cell r="Q111">
            <v>23145</v>
          </cell>
          <cell r="R111">
            <v>23613</v>
          </cell>
          <cell r="S111">
            <v>24173</v>
          </cell>
          <cell r="T111">
            <v>23870</v>
          </cell>
        </row>
        <row r="112">
          <cell r="B112">
            <v>8447</v>
          </cell>
          <cell r="C112">
            <v>8648</v>
          </cell>
          <cell r="D112">
            <v>8797</v>
          </cell>
          <cell r="E112">
            <v>8839</v>
          </cell>
          <cell r="F112">
            <v>9140</v>
          </cell>
          <cell r="G112">
            <v>9432</v>
          </cell>
          <cell r="H112">
            <v>9560</v>
          </cell>
          <cell r="I112">
            <v>9890</v>
          </cell>
          <cell r="J112">
            <v>9905</v>
          </cell>
          <cell r="K112">
            <v>9897</v>
          </cell>
          <cell r="L112">
            <v>10049</v>
          </cell>
          <cell r="M112">
            <v>10059</v>
          </cell>
          <cell r="N112">
            <v>9924</v>
          </cell>
          <cell r="O112">
            <v>9728</v>
          </cell>
          <cell r="P112">
            <v>10042</v>
          </cell>
          <cell r="Q112">
            <v>10335</v>
          </cell>
          <cell r="R112">
            <v>10226</v>
          </cell>
          <cell r="S112">
            <v>10088</v>
          </cell>
          <cell r="T112">
            <v>9705</v>
          </cell>
        </row>
        <row r="113">
          <cell r="B113">
            <v>2956</v>
          </cell>
          <cell r="C113">
            <v>2880</v>
          </cell>
          <cell r="D113">
            <v>2229</v>
          </cell>
          <cell r="E113">
            <v>1384</v>
          </cell>
          <cell r="F113">
            <v>1710</v>
          </cell>
          <cell r="G113">
            <v>1751</v>
          </cell>
          <cell r="H113">
            <v>1907</v>
          </cell>
          <cell r="I113">
            <v>2208</v>
          </cell>
          <cell r="J113">
            <v>1919</v>
          </cell>
          <cell r="K113">
            <v>1828</v>
          </cell>
          <cell r="L113">
            <v>1831</v>
          </cell>
          <cell r="M113">
            <v>1814</v>
          </cell>
          <cell r="N113">
            <v>1883</v>
          </cell>
          <cell r="O113">
            <v>2031</v>
          </cell>
          <cell r="P113">
            <v>2135</v>
          </cell>
          <cell r="Q113">
            <v>2161</v>
          </cell>
          <cell r="R113">
            <v>2332</v>
          </cell>
          <cell r="S113">
            <v>2384</v>
          </cell>
          <cell r="T113">
            <v>2331</v>
          </cell>
        </row>
        <row r="114">
          <cell r="B114">
            <v>32518</v>
          </cell>
          <cell r="C114">
            <v>31377</v>
          </cell>
          <cell r="D114">
            <v>31664</v>
          </cell>
          <cell r="E114">
            <v>33617</v>
          </cell>
          <cell r="F114">
            <v>35528</v>
          </cell>
          <cell r="G114">
            <v>36274</v>
          </cell>
          <cell r="H114">
            <v>36166</v>
          </cell>
          <cell r="I114">
            <v>39477</v>
          </cell>
          <cell r="J114">
            <v>40773</v>
          </cell>
          <cell r="K114">
            <v>41520</v>
          </cell>
          <cell r="L114">
            <v>42674</v>
          </cell>
          <cell r="M114">
            <v>42384</v>
          </cell>
          <cell r="N114">
            <v>43668</v>
          </cell>
          <cell r="O114">
            <v>44306</v>
          </cell>
          <cell r="P114">
            <v>46111</v>
          </cell>
          <cell r="Q114">
            <v>43261</v>
          </cell>
          <cell r="R114">
            <v>46942</v>
          </cell>
          <cell r="S114">
            <v>47019</v>
          </cell>
          <cell r="T114">
            <v>43278</v>
          </cell>
        </row>
        <row r="115">
          <cell r="B115">
            <v>114666</v>
          </cell>
          <cell r="C115">
            <v>116946</v>
          </cell>
          <cell r="D115">
            <v>121052</v>
          </cell>
          <cell r="E115">
            <v>120648</v>
          </cell>
          <cell r="F115">
            <v>120918</v>
          </cell>
          <cell r="G115">
            <v>123607</v>
          </cell>
          <cell r="H115">
            <v>124540</v>
          </cell>
          <cell r="I115">
            <v>127699</v>
          </cell>
          <cell r="J115">
            <v>131987</v>
          </cell>
          <cell r="K115">
            <v>132610</v>
          </cell>
          <cell r="L115">
            <v>134656</v>
          </cell>
          <cell r="M115">
            <v>134661</v>
          </cell>
          <cell r="N115">
            <v>133350</v>
          </cell>
          <cell r="O115">
            <v>133840</v>
          </cell>
          <cell r="P115">
            <v>136588</v>
          </cell>
          <cell r="Q115">
            <v>139547</v>
          </cell>
          <cell r="R115">
            <v>134264</v>
          </cell>
          <cell r="S115">
            <v>132599</v>
          </cell>
          <cell r="T115">
            <v>141206</v>
          </cell>
        </row>
        <row r="116">
          <cell r="B116">
            <v>207821</v>
          </cell>
          <cell r="C116">
            <v>193875</v>
          </cell>
          <cell r="D116">
            <v>189331</v>
          </cell>
          <cell r="E116">
            <v>180389</v>
          </cell>
          <cell r="F116">
            <v>184863</v>
          </cell>
          <cell r="G116">
            <v>204724</v>
          </cell>
          <cell r="H116">
            <v>201129</v>
          </cell>
          <cell r="I116">
            <v>206297</v>
          </cell>
          <cell r="J116">
            <v>208293</v>
          </cell>
          <cell r="K116">
            <v>206085</v>
          </cell>
          <cell r="L116">
            <v>221926</v>
          </cell>
          <cell r="M116">
            <v>236597</v>
          </cell>
          <cell r="N116">
            <v>233582</v>
          </cell>
          <cell r="O116">
            <v>231785</v>
          </cell>
          <cell r="P116">
            <v>233842</v>
          </cell>
          <cell r="Q116">
            <v>232104</v>
          </cell>
          <cell r="R116">
            <v>229402</v>
          </cell>
          <cell r="S116">
            <v>242752</v>
          </cell>
          <cell r="T116">
            <v>242123</v>
          </cell>
        </row>
        <row r="117">
          <cell r="B117">
            <v>12109</v>
          </cell>
          <cell r="C117">
            <v>11896</v>
          </cell>
          <cell r="D117">
            <v>11746</v>
          </cell>
          <cell r="E117">
            <v>11353</v>
          </cell>
          <cell r="F117">
            <v>11652</v>
          </cell>
          <cell r="G117">
            <v>12066</v>
          </cell>
          <cell r="H117">
            <v>12127</v>
          </cell>
          <cell r="I117">
            <v>12447</v>
          </cell>
          <cell r="J117">
            <v>12908</v>
          </cell>
          <cell r="K117">
            <v>12900</v>
          </cell>
          <cell r="L117">
            <v>13547</v>
          </cell>
          <cell r="M117">
            <v>13762</v>
          </cell>
          <cell r="N117">
            <v>14130</v>
          </cell>
          <cell r="O117">
            <v>14156</v>
          </cell>
          <cell r="P117">
            <v>13987</v>
          </cell>
          <cell r="Q117">
            <v>14419</v>
          </cell>
          <cell r="R117">
            <v>14156</v>
          </cell>
          <cell r="S117">
            <v>15328</v>
          </cell>
          <cell r="T117">
            <v>15485</v>
          </cell>
        </row>
        <row r="118">
          <cell r="B118">
            <v>13751</v>
          </cell>
          <cell r="C118">
            <v>10670</v>
          </cell>
          <cell r="D118">
            <v>9062</v>
          </cell>
          <cell r="E118">
            <v>8671</v>
          </cell>
          <cell r="F118">
            <v>8154</v>
          </cell>
          <cell r="G118">
            <v>8380</v>
          </cell>
          <cell r="H118">
            <v>8487</v>
          </cell>
          <cell r="I118">
            <v>8820</v>
          </cell>
          <cell r="J118">
            <v>8285</v>
          </cell>
          <cell r="K118">
            <v>8503</v>
          </cell>
          <cell r="L118">
            <v>8799</v>
          </cell>
          <cell r="M118">
            <v>9434</v>
          </cell>
          <cell r="N118">
            <v>10255</v>
          </cell>
          <cell r="O118">
            <v>9585</v>
          </cell>
          <cell r="P118">
            <v>9497</v>
          </cell>
          <cell r="Q118">
            <v>9271</v>
          </cell>
          <cell r="R118">
            <v>9394</v>
          </cell>
          <cell r="S118">
            <v>9471</v>
          </cell>
          <cell r="T118">
            <v>9905</v>
          </cell>
        </row>
        <row r="119">
          <cell r="B119">
            <v>2559</v>
          </cell>
          <cell r="C119">
            <v>2473</v>
          </cell>
          <cell r="D119">
            <v>2506</v>
          </cell>
          <cell r="E119">
            <v>2677</v>
          </cell>
          <cell r="F119">
            <v>2730</v>
          </cell>
          <cell r="G119">
            <v>2847</v>
          </cell>
          <cell r="H119">
            <v>2973</v>
          </cell>
          <cell r="I119">
            <v>3355</v>
          </cell>
          <cell r="J119">
            <v>3991</v>
          </cell>
          <cell r="K119">
            <v>4798</v>
          </cell>
          <cell r="L119">
            <v>5240</v>
          </cell>
          <cell r="M119">
            <v>5519</v>
          </cell>
          <cell r="N119">
            <v>5822</v>
          </cell>
          <cell r="O119">
            <v>5867</v>
          </cell>
          <cell r="P119">
            <v>5917</v>
          </cell>
          <cell r="Q119">
            <v>5889</v>
          </cell>
          <cell r="R119">
            <v>6991</v>
          </cell>
        </row>
        <row r="120">
          <cell r="B120">
            <v>4485</v>
          </cell>
          <cell r="C120">
            <v>4626</v>
          </cell>
          <cell r="D120">
            <v>4879</v>
          </cell>
          <cell r="E120">
            <v>5055</v>
          </cell>
          <cell r="F120">
            <v>5373</v>
          </cell>
          <cell r="G120">
            <v>5767</v>
          </cell>
          <cell r="H120">
            <v>6182</v>
          </cell>
          <cell r="I120">
            <v>6612</v>
          </cell>
          <cell r="J120">
            <v>7089</v>
          </cell>
          <cell r="K120">
            <v>7271</v>
          </cell>
          <cell r="L120">
            <v>7727</v>
          </cell>
          <cell r="M120">
            <v>7760</v>
          </cell>
          <cell r="N120">
            <v>7815</v>
          </cell>
          <cell r="O120">
            <v>7274</v>
          </cell>
          <cell r="P120">
            <v>6885</v>
          </cell>
          <cell r="Q120">
            <v>7673</v>
          </cell>
          <cell r="R120">
            <v>8991</v>
          </cell>
          <cell r="S120">
            <v>8478</v>
          </cell>
          <cell r="T120">
            <v>7977</v>
          </cell>
        </row>
        <row r="121">
          <cell r="B121">
            <v>110839</v>
          </cell>
          <cell r="C121">
            <v>110941</v>
          </cell>
          <cell r="D121">
            <v>111244</v>
          </cell>
          <cell r="E121">
            <v>109788</v>
          </cell>
          <cell r="F121">
            <v>114368</v>
          </cell>
          <cell r="G121">
            <v>119517</v>
          </cell>
          <cell r="H121">
            <v>119069</v>
          </cell>
          <cell r="I121">
            <v>123545</v>
          </cell>
          <cell r="J121">
            <v>127048</v>
          </cell>
          <cell r="K121">
            <v>133847</v>
          </cell>
          <cell r="L121">
            <v>141847</v>
          </cell>
          <cell r="M121">
            <v>143205</v>
          </cell>
          <cell r="N121">
            <v>143107</v>
          </cell>
          <cell r="O121">
            <v>144368</v>
          </cell>
          <cell r="P121">
            <v>144197</v>
          </cell>
          <cell r="Q121">
            <v>144763</v>
          </cell>
          <cell r="R121">
            <v>147362</v>
          </cell>
          <cell r="S121">
            <v>146170</v>
          </cell>
          <cell r="T121">
            <v>141646</v>
          </cell>
        </row>
        <row r="122">
          <cell r="B122">
            <v>3190</v>
          </cell>
          <cell r="C122">
            <v>3002</v>
          </cell>
          <cell r="D122">
            <v>2310</v>
          </cell>
          <cell r="E122">
            <v>1511</v>
          </cell>
          <cell r="F122">
            <v>1410</v>
          </cell>
          <cell r="G122">
            <v>1425</v>
          </cell>
          <cell r="H122">
            <v>1382</v>
          </cell>
          <cell r="I122">
            <v>1533</v>
          </cell>
          <cell r="J122">
            <v>1471</v>
          </cell>
          <cell r="K122">
            <v>1425</v>
          </cell>
          <cell r="L122">
            <v>1433</v>
          </cell>
          <cell r="M122">
            <v>1545</v>
          </cell>
          <cell r="N122">
            <v>1526</v>
          </cell>
          <cell r="O122">
            <v>1605</v>
          </cell>
          <cell r="P122">
            <v>1634</v>
          </cell>
          <cell r="Q122">
            <v>1700</v>
          </cell>
          <cell r="R122">
            <v>1759</v>
          </cell>
          <cell r="S122">
            <v>1816</v>
          </cell>
          <cell r="T122">
            <v>1685</v>
          </cell>
        </row>
        <row r="123">
          <cell r="B123">
            <v>5460</v>
          </cell>
          <cell r="C123">
            <v>5220</v>
          </cell>
          <cell r="D123">
            <v>3655</v>
          </cell>
          <cell r="E123">
            <v>2764</v>
          </cell>
          <cell r="F123">
            <v>2795</v>
          </cell>
          <cell r="G123">
            <v>2705</v>
          </cell>
          <cell r="H123">
            <v>2712</v>
          </cell>
          <cell r="I123">
            <v>2777</v>
          </cell>
          <cell r="J123">
            <v>2620</v>
          </cell>
          <cell r="K123">
            <v>2408</v>
          </cell>
          <cell r="L123">
            <v>2294</v>
          </cell>
          <cell r="M123">
            <v>2346</v>
          </cell>
          <cell r="N123">
            <v>2546</v>
          </cell>
          <cell r="O123">
            <v>2630</v>
          </cell>
          <cell r="P123">
            <v>2744</v>
          </cell>
          <cell r="Q123">
            <v>2833</v>
          </cell>
          <cell r="R123">
            <v>2933</v>
          </cell>
          <cell r="S123">
            <v>3081</v>
          </cell>
          <cell r="T123">
            <v>2806</v>
          </cell>
        </row>
        <row r="124">
          <cell r="B124">
            <v>2810</v>
          </cell>
          <cell r="C124">
            <v>2790</v>
          </cell>
          <cell r="D124">
            <v>2767</v>
          </cell>
          <cell r="E124">
            <v>2819</v>
          </cell>
          <cell r="F124">
            <v>3065</v>
          </cell>
          <cell r="G124">
            <v>3367</v>
          </cell>
          <cell r="H124">
            <v>3225</v>
          </cell>
          <cell r="I124">
            <v>3408</v>
          </cell>
          <cell r="J124">
            <v>3527</v>
          </cell>
          <cell r="K124">
            <v>3683</v>
          </cell>
          <cell r="L124">
            <v>3844</v>
          </cell>
          <cell r="M124">
            <v>3683</v>
          </cell>
          <cell r="N124">
            <v>3685</v>
          </cell>
          <cell r="O124">
            <v>3968</v>
          </cell>
          <cell r="P124">
            <v>4233</v>
          </cell>
          <cell r="Q124">
            <v>3979</v>
          </cell>
          <cell r="R124">
            <v>4259</v>
          </cell>
          <cell r="S124">
            <v>4426</v>
          </cell>
          <cell r="T124">
            <v>4247</v>
          </cell>
        </row>
        <row r="125">
          <cell r="B125">
            <v>0</v>
          </cell>
          <cell r="C125">
            <v>236</v>
          </cell>
          <cell r="D125">
            <v>257</v>
          </cell>
          <cell r="E125">
            <v>260</v>
          </cell>
          <cell r="F125">
            <v>488</v>
          </cell>
          <cell r="G125">
            <v>489</v>
          </cell>
          <cell r="H125">
            <v>510</v>
          </cell>
          <cell r="I125">
            <v>453</v>
          </cell>
          <cell r="J125">
            <v>451</v>
          </cell>
          <cell r="K125">
            <v>469</v>
          </cell>
          <cell r="L125">
            <v>504</v>
          </cell>
          <cell r="M125">
            <v>483</v>
          </cell>
          <cell r="N125">
            <v>510</v>
          </cell>
          <cell r="O125">
            <v>556</v>
          </cell>
          <cell r="P125">
            <v>550</v>
          </cell>
          <cell r="Q125">
            <v>534</v>
          </cell>
          <cell r="R125">
            <v>530</v>
          </cell>
          <cell r="S125">
            <v>530</v>
          </cell>
          <cell r="T125">
            <v>530</v>
          </cell>
        </row>
        <row r="126">
          <cell r="B126">
            <v>33237</v>
          </cell>
          <cell r="C126">
            <v>33247</v>
          </cell>
          <cell r="D126">
            <v>33666</v>
          </cell>
          <cell r="E126">
            <v>34823</v>
          </cell>
          <cell r="F126">
            <v>35882</v>
          </cell>
          <cell r="G126">
            <v>36562</v>
          </cell>
          <cell r="H126">
            <v>37462</v>
          </cell>
          <cell r="I126">
            <v>38720</v>
          </cell>
          <cell r="J126">
            <v>39528</v>
          </cell>
          <cell r="K126">
            <v>40054</v>
          </cell>
          <cell r="L126">
            <v>40784</v>
          </cell>
          <cell r="M126">
            <v>41036</v>
          </cell>
          <cell r="N126">
            <v>41390</v>
          </cell>
          <cell r="O126">
            <v>40579</v>
          </cell>
          <cell r="P126">
            <v>41377</v>
          </cell>
          <cell r="Q126">
            <v>41585</v>
          </cell>
          <cell r="R126">
            <v>41558</v>
          </cell>
          <cell r="S126">
            <v>42286</v>
          </cell>
          <cell r="T126">
            <v>42151</v>
          </cell>
        </row>
        <row r="127">
          <cell r="B127">
            <v>45810</v>
          </cell>
          <cell r="C127">
            <v>45286</v>
          </cell>
          <cell r="D127">
            <v>44808</v>
          </cell>
          <cell r="E127">
            <v>46027</v>
          </cell>
          <cell r="F127">
            <v>46293</v>
          </cell>
          <cell r="G127">
            <v>47671</v>
          </cell>
          <cell r="H127">
            <v>44695</v>
          </cell>
          <cell r="I127">
            <v>45818</v>
          </cell>
          <cell r="J127">
            <v>49218</v>
          </cell>
          <cell r="K127">
            <v>49376</v>
          </cell>
          <cell r="L127">
            <v>51566</v>
          </cell>
          <cell r="M127">
            <v>49322</v>
          </cell>
          <cell r="N127">
            <v>47397</v>
          </cell>
          <cell r="O127">
            <v>47763</v>
          </cell>
          <cell r="P127">
            <v>51238</v>
          </cell>
          <cell r="Q127">
            <v>52025</v>
          </cell>
          <cell r="R127">
            <v>49896</v>
          </cell>
          <cell r="S127">
            <v>49658</v>
          </cell>
          <cell r="T127">
            <v>50497</v>
          </cell>
        </row>
        <row r="128">
          <cell r="B128">
            <v>42744</v>
          </cell>
          <cell r="C128">
            <v>37717</v>
          </cell>
          <cell r="D128">
            <v>36341</v>
          </cell>
          <cell r="E128">
            <v>37723</v>
          </cell>
          <cell r="F128">
            <v>39421</v>
          </cell>
          <cell r="G128">
            <v>42410</v>
          </cell>
          <cell r="H128">
            <v>46204</v>
          </cell>
          <cell r="I128">
            <v>48832</v>
          </cell>
          <cell r="J128">
            <v>43737</v>
          </cell>
          <cell r="K128">
            <v>39416</v>
          </cell>
          <cell r="L128">
            <v>40453</v>
          </cell>
          <cell r="M128">
            <v>39013</v>
          </cell>
          <cell r="N128">
            <v>38181</v>
          </cell>
          <cell r="O128">
            <v>40189</v>
          </cell>
          <cell r="P128">
            <v>42424</v>
          </cell>
          <cell r="Q128">
            <v>41317</v>
          </cell>
          <cell r="R128">
            <v>42824</v>
          </cell>
          <cell r="S128">
            <v>45787</v>
          </cell>
          <cell r="T128">
            <v>44255</v>
          </cell>
        </row>
        <row r="129">
          <cell r="B129">
            <v>12219</v>
          </cell>
          <cell r="C129">
            <v>12512</v>
          </cell>
          <cell r="D129">
            <v>12800</v>
          </cell>
          <cell r="E129">
            <v>12515</v>
          </cell>
          <cell r="F129">
            <v>12650</v>
          </cell>
          <cell r="G129">
            <v>13227</v>
          </cell>
          <cell r="H129">
            <v>13568</v>
          </cell>
          <cell r="I129">
            <v>13932</v>
          </cell>
          <cell r="J129">
            <v>14574</v>
          </cell>
          <cell r="K129">
            <v>15094</v>
          </cell>
          <cell r="L129">
            <v>15954</v>
          </cell>
          <cell r="M129">
            <v>16161</v>
          </cell>
          <cell r="N129">
            <v>16470</v>
          </cell>
          <cell r="O129">
            <v>16820</v>
          </cell>
          <cell r="P129">
            <v>17086</v>
          </cell>
          <cell r="Q129">
            <v>17172</v>
          </cell>
          <cell r="R129">
            <v>17644</v>
          </cell>
          <cell r="S129">
            <v>17991</v>
          </cell>
          <cell r="T129">
            <v>17617</v>
          </cell>
        </row>
        <row r="130">
          <cell r="B130">
            <v>38281</v>
          </cell>
          <cell r="C130">
            <v>28893</v>
          </cell>
          <cell r="D130">
            <v>25334</v>
          </cell>
          <cell r="E130">
            <v>23559</v>
          </cell>
          <cell r="F130">
            <v>21878</v>
          </cell>
          <cell r="G130">
            <v>23343</v>
          </cell>
          <cell r="H130">
            <v>24512</v>
          </cell>
          <cell r="I130">
            <v>25125</v>
          </cell>
          <cell r="J130">
            <v>22686</v>
          </cell>
          <cell r="K130">
            <v>20348</v>
          </cell>
          <cell r="L130">
            <v>19909</v>
          </cell>
          <cell r="M130">
            <v>20754</v>
          </cell>
          <cell r="N130">
            <v>22706</v>
          </cell>
          <cell r="O130">
            <v>22337</v>
          </cell>
          <cell r="P130">
            <v>25156</v>
          </cell>
          <cell r="Q130">
            <v>23684</v>
          </cell>
          <cell r="R130">
            <v>24277</v>
          </cell>
          <cell r="S130">
            <v>22837</v>
          </cell>
          <cell r="T130">
            <v>22987</v>
          </cell>
        </row>
        <row r="131">
          <cell r="B131">
            <v>15008</v>
          </cell>
          <cell r="C131">
            <v>11082</v>
          </cell>
          <cell r="D131">
            <v>11235</v>
          </cell>
          <cell r="E131">
            <v>8106</v>
          </cell>
          <cell r="F131">
            <v>10128</v>
          </cell>
          <cell r="G131">
            <v>9146</v>
          </cell>
          <cell r="H131">
            <v>10501</v>
          </cell>
          <cell r="I131">
            <v>10053</v>
          </cell>
          <cell r="J131">
            <v>9441</v>
          </cell>
          <cell r="K131">
            <v>9525</v>
          </cell>
          <cell r="L131">
            <v>9741</v>
          </cell>
          <cell r="M131">
            <v>9680</v>
          </cell>
          <cell r="N131">
            <v>9019</v>
          </cell>
          <cell r="O131">
            <v>10250</v>
          </cell>
          <cell r="P131">
            <v>10724</v>
          </cell>
          <cell r="Q131">
            <v>11034</v>
          </cell>
          <cell r="R131">
            <v>11873</v>
          </cell>
          <cell r="S131">
            <v>12186</v>
          </cell>
          <cell r="T131">
            <v>12562</v>
          </cell>
        </row>
        <row r="132">
          <cell r="B132">
            <v>5969</v>
          </cell>
          <cell r="C132">
            <v>5257</v>
          </cell>
          <cell r="D132">
            <v>4660</v>
          </cell>
          <cell r="E132">
            <v>4553</v>
          </cell>
          <cell r="F132">
            <v>4956</v>
          </cell>
          <cell r="G132">
            <v>4943</v>
          </cell>
          <cell r="H132">
            <v>4785</v>
          </cell>
          <cell r="I132">
            <v>4884</v>
          </cell>
          <cell r="J132">
            <v>5029</v>
          </cell>
          <cell r="K132">
            <v>5121</v>
          </cell>
          <cell r="L132">
            <v>5529</v>
          </cell>
          <cell r="M132">
            <v>5685</v>
          </cell>
          <cell r="N132">
            <v>5827</v>
          </cell>
          <cell r="O132">
            <v>6588</v>
          </cell>
          <cell r="P132">
            <v>6755</v>
          </cell>
          <cell r="Q132">
            <v>7172</v>
          </cell>
          <cell r="R132">
            <v>7440</v>
          </cell>
          <cell r="S132">
            <v>7468</v>
          </cell>
          <cell r="T132">
            <v>6311</v>
          </cell>
        </row>
        <row r="133">
          <cell r="B133">
            <v>63279</v>
          </cell>
          <cell r="C133">
            <v>64707</v>
          </cell>
          <cell r="D133">
            <v>64876</v>
          </cell>
          <cell r="E133">
            <v>63253</v>
          </cell>
          <cell r="F133">
            <v>60201</v>
          </cell>
          <cell r="G133">
            <v>60609</v>
          </cell>
          <cell r="H133">
            <v>63764</v>
          </cell>
          <cell r="I133">
            <v>68820</v>
          </cell>
          <cell r="J133">
            <v>71423</v>
          </cell>
          <cell r="K133">
            <v>76452</v>
          </cell>
          <cell r="L133">
            <v>85640</v>
          </cell>
          <cell r="M133">
            <v>90267</v>
          </cell>
          <cell r="N133">
            <v>92890</v>
          </cell>
          <cell r="O133">
            <v>98345</v>
          </cell>
          <cell r="P133">
            <v>101525</v>
          </cell>
          <cell r="Q133">
            <v>105036</v>
          </cell>
          <cell r="R133">
            <v>97662</v>
          </cell>
          <cell r="S133">
            <v>101733</v>
          </cell>
          <cell r="T133">
            <v>103258</v>
          </cell>
        </row>
        <row r="134">
          <cell r="B134">
            <v>53955</v>
          </cell>
          <cell r="C134">
            <v>51764</v>
          </cell>
          <cell r="D134">
            <v>50468</v>
          </cell>
          <cell r="E134">
            <v>50183</v>
          </cell>
          <cell r="F134">
            <v>50476</v>
          </cell>
          <cell r="G134">
            <v>52013</v>
          </cell>
          <cell r="H134">
            <v>52169</v>
          </cell>
          <cell r="I134">
            <v>53496</v>
          </cell>
          <cell r="J134">
            <v>54369</v>
          </cell>
          <cell r="K134">
            <v>55971</v>
          </cell>
          <cell r="L134">
            <v>56938</v>
          </cell>
          <cell r="M134">
            <v>57119</v>
          </cell>
          <cell r="N134">
            <v>57273</v>
          </cell>
          <cell r="O134">
            <v>56107</v>
          </cell>
          <cell r="P134">
            <v>57194</v>
          </cell>
          <cell r="Q134">
            <v>57558</v>
          </cell>
          <cell r="R134">
            <v>57342</v>
          </cell>
          <cell r="S134">
            <v>57983</v>
          </cell>
          <cell r="T134">
            <v>57664</v>
          </cell>
        </row>
        <row r="135">
          <cell r="B135">
            <v>17237</v>
          </cell>
          <cell r="C135">
            <v>17255</v>
          </cell>
          <cell r="D135">
            <v>16870</v>
          </cell>
          <cell r="E135">
            <v>16201</v>
          </cell>
          <cell r="F135">
            <v>15898</v>
          </cell>
          <cell r="G135">
            <v>16093</v>
          </cell>
          <cell r="H135">
            <v>15996</v>
          </cell>
          <cell r="I135">
            <v>16229</v>
          </cell>
          <cell r="J135">
            <v>16659</v>
          </cell>
          <cell r="K135">
            <v>17008</v>
          </cell>
          <cell r="L135">
            <v>18079</v>
          </cell>
          <cell r="M135">
            <v>18450</v>
          </cell>
          <cell r="N135">
            <v>18106</v>
          </cell>
          <cell r="O135">
            <v>18292</v>
          </cell>
          <cell r="P135">
            <v>18642</v>
          </cell>
          <cell r="Q135">
            <v>18897</v>
          </cell>
          <cell r="R135">
            <v>18997</v>
          </cell>
          <cell r="S135">
            <v>18994</v>
          </cell>
          <cell r="T135">
            <v>19281</v>
          </cell>
        </row>
        <row r="136">
          <cell r="B136">
            <v>27343</v>
          </cell>
          <cell r="C136">
            <v>26263</v>
          </cell>
          <cell r="D136">
            <v>29285</v>
          </cell>
          <cell r="E136">
            <v>31757</v>
          </cell>
          <cell r="F136">
            <v>31742</v>
          </cell>
          <cell r="G136">
            <v>35747</v>
          </cell>
          <cell r="H136">
            <v>38389</v>
          </cell>
          <cell r="I136">
            <v>41288</v>
          </cell>
          <cell r="J136">
            <v>44198</v>
          </cell>
          <cell r="K136">
            <v>44483</v>
          </cell>
          <cell r="L136">
            <v>46089</v>
          </cell>
          <cell r="M136">
            <v>44998</v>
          </cell>
          <cell r="N136">
            <v>48876</v>
          </cell>
          <cell r="O136">
            <v>53697</v>
          </cell>
          <cell r="P136">
            <v>58042</v>
          </cell>
          <cell r="Q136">
            <v>60671</v>
          </cell>
          <cell r="R136">
            <v>66357</v>
          </cell>
          <cell r="S136">
            <v>71450</v>
          </cell>
          <cell r="T136">
            <v>72320</v>
          </cell>
        </row>
        <row r="137">
          <cell r="B137">
            <v>100643</v>
          </cell>
          <cell r="C137">
            <v>99570</v>
          </cell>
          <cell r="D137">
            <v>95277</v>
          </cell>
          <cell r="E137">
            <v>96842</v>
          </cell>
          <cell r="F137">
            <v>95067</v>
          </cell>
          <cell r="G137">
            <v>99909</v>
          </cell>
          <cell r="H137">
            <v>106430</v>
          </cell>
          <cell r="I137">
            <v>106857</v>
          </cell>
          <cell r="J137">
            <v>107177</v>
          </cell>
          <cell r="K137">
            <v>110978</v>
          </cell>
          <cell r="L137">
            <v>114112</v>
          </cell>
          <cell r="M137">
            <v>111337</v>
          </cell>
          <cell r="N137">
            <v>112648</v>
          </cell>
          <cell r="O137">
            <v>113357</v>
          </cell>
          <cell r="P137">
            <v>115841</v>
          </cell>
          <cell r="Q137">
            <v>120525</v>
          </cell>
          <cell r="R137">
            <v>117918</v>
          </cell>
          <cell r="S137">
            <v>117007</v>
          </cell>
          <cell r="T137">
            <v>113558</v>
          </cell>
        </row>
        <row r="138">
          <cell r="B138">
            <v>978696</v>
          </cell>
          <cell r="C138">
            <v>934616</v>
          </cell>
          <cell r="D138">
            <v>915673</v>
          </cell>
          <cell r="E138">
            <v>896008</v>
          </cell>
          <cell r="F138">
            <v>911431</v>
          </cell>
          <cell r="G138">
            <v>956171</v>
          </cell>
          <cell r="H138">
            <v>969879</v>
          </cell>
          <cell r="I138">
            <v>1001468</v>
          </cell>
          <cell r="J138">
            <v>1010511</v>
          </cell>
          <cell r="K138">
            <v>1020142</v>
          </cell>
          <cell r="L138">
            <v>1068745</v>
          </cell>
          <cell r="M138">
            <v>1088981</v>
          </cell>
          <cell r="N138">
            <v>1092384</v>
          </cell>
          <cell r="O138">
            <v>1102239</v>
          </cell>
          <cell r="P138">
            <v>1126794</v>
          </cell>
          <cell r="Q138">
            <v>1135679</v>
          </cell>
          <cell r="R138">
            <v>1132184</v>
          </cell>
          <cell r="S138">
            <v>1152381</v>
          </cell>
          <cell r="T138">
            <v>1145102</v>
          </cell>
        </row>
        <row r="139">
          <cell r="B139">
            <v>1077649</v>
          </cell>
          <cell r="C139">
            <v>1030609</v>
          </cell>
          <cell r="D139">
            <v>1012562</v>
          </cell>
          <cell r="E139">
            <v>995734</v>
          </cell>
          <cell r="F139">
            <v>1011148</v>
          </cell>
          <cell r="G139">
            <v>1061276</v>
          </cell>
          <cell r="H139">
            <v>1074583</v>
          </cell>
          <cell r="I139">
            <v>1111189</v>
          </cell>
          <cell r="J139">
            <v>1127631</v>
          </cell>
          <cell r="K139">
            <v>1138814</v>
          </cell>
          <cell r="L139">
            <v>1192757</v>
          </cell>
          <cell r="M139">
            <v>1210368</v>
          </cell>
          <cell r="N139">
            <v>1215706</v>
          </cell>
          <cell r="O139">
            <v>1231272</v>
          </cell>
          <cell r="P139">
            <v>1264163</v>
          </cell>
          <cell r="Q139">
            <v>1276659</v>
          </cell>
          <cell r="R139">
            <v>1278126</v>
          </cell>
          <cell r="S139">
            <v>1296425</v>
          </cell>
          <cell r="T139">
            <v>1291169</v>
          </cell>
        </row>
        <row r="140">
          <cell r="B140">
            <v>98953</v>
          </cell>
          <cell r="C140">
            <v>95993</v>
          </cell>
          <cell r="D140">
            <v>96889</v>
          </cell>
          <cell r="E140">
            <v>99726</v>
          </cell>
          <cell r="F140">
            <v>99717</v>
          </cell>
          <cell r="G140">
            <v>105105</v>
          </cell>
          <cell r="H140">
            <v>104704</v>
          </cell>
          <cell r="I140">
            <v>109721</v>
          </cell>
          <cell r="J140">
            <v>117120</v>
          </cell>
          <cell r="K140">
            <v>118672</v>
          </cell>
          <cell r="L140">
            <v>124012</v>
          </cell>
          <cell r="M140">
            <v>121387</v>
          </cell>
          <cell r="N140">
            <v>123322</v>
          </cell>
          <cell r="O140">
            <v>129033</v>
          </cell>
          <cell r="P140">
            <v>137369</v>
          </cell>
          <cell r="Q140">
            <v>140980</v>
          </cell>
          <cell r="R140">
            <v>145942</v>
          </cell>
          <cell r="S140">
            <v>144044</v>
          </cell>
          <cell r="T140">
            <v>146067</v>
          </cell>
        </row>
        <row r="150">
          <cell r="B150">
            <v>62687</v>
          </cell>
          <cell r="C150">
            <v>63166</v>
          </cell>
          <cell r="D150">
            <v>64479</v>
          </cell>
          <cell r="E150">
            <v>64843</v>
          </cell>
          <cell r="F150">
            <v>66148</v>
          </cell>
          <cell r="G150">
            <v>67266</v>
          </cell>
          <cell r="H150">
            <v>69699</v>
          </cell>
          <cell r="I150">
            <v>69967</v>
          </cell>
          <cell r="J150">
            <v>69428</v>
          </cell>
          <cell r="K150">
            <v>68903</v>
          </cell>
          <cell r="L150">
            <v>71048</v>
          </cell>
          <cell r="M150">
            <v>71249</v>
          </cell>
          <cell r="N150">
            <v>71612</v>
          </cell>
          <cell r="O150">
            <v>72288</v>
          </cell>
          <cell r="P150">
            <v>72823</v>
          </cell>
          <cell r="Q150">
            <v>73881</v>
          </cell>
          <cell r="R150">
            <v>70819</v>
          </cell>
          <cell r="S150">
            <v>70428</v>
          </cell>
          <cell r="T150">
            <v>71439</v>
          </cell>
        </row>
        <row r="151">
          <cell r="B151">
            <v>2629</v>
          </cell>
          <cell r="C151">
            <v>3015</v>
          </cell>
          <cell r="D151">
            <v>3095</v>
          </cell>
          <cell r="E151">
            <v>3090</v>
          </cell>
          <cell r="F151">
            <v>3084</v>
          </cell>
          <cell r="G151">
            <v>3065</v>
          </cell>
          <cell r="H151">
            <v>3099</v>
          </cell>
          <cell r="I151">
            <v>3114</v>
          </cell>
          <cell r="J151">
            <v>3160</v>
          </cell>
          <cell r="K151">
            <v>3305</v>
          </cell>
          <cell r="L151">
            <v>3306</v>
          </cell>
          <cell r="M151">
            <v>3221</v>
          </cell>
          <cell r="N151">
            <v>3094</v>
          </cell>
          <cell r="O151">
            <v>3053</v>
          </cell>
          <cell r="P151">
            <v>3087</v>
          </cell>
          <cell r="Q151">
            <v>3094</v>
          </cell>
          <cell r="R151">
            <v>3056</v>
          </cell>
          <cell r="S151">
            <v>3045</v>
          </cell>
          <cell r="T151">
            <v>3046</v>
          </cell>
        </row>
        <row r="152">
          <cell r="B152">
            <v>1249</v>
          </cell>
          <cell r="C152">
            <v>1276</v>
          </cell>
          <cell r="D152">
            <v>1305</v>
          </cell>
          <cell r="E152">
            <v>1360</v>
          </cell>
          <cell r="F152">
            <v>1376</v>
          </cell>
          <cell r="G152">
            <v>1455</v>
          </cell>
          <cell r="H152">
            <v>1267</v>
          </cell>
          <cell r="I152">
            <v>1252</v>
          </cell>
          <cell r="J152">
            <v>1366</v>
          </cell>
          <cell r="K152">
            <v>1401</v>
          </cell>
          <cell r="L152">
            <v>1440</v>
          </cell>
          <cell r="M152">
            <v>1463</v>
          </cell>
          <cell r="N152">
            <v>1452</v>
          </cell>
          <cell r="O152">
            <v>1490</v>
          </cell>
          <cell r="P152">
            <v>1502</v>
          </cell>
          <cell r="Q152">
            <v>1675</v>
          </cell>
          <cell r="R152">
            <v>1585</v>
          </cell>
          <cell r="S152">
            <v>1658</v>
          </cell>
          <cell r="T152">
            <v>1676</v>
          </cell>
        </row>
        <row r="153">
          <cell r="B153">
            <v>1305</v>
          </cell>
          <cell r="C153">
            <v>1206</v>
          </cell>
          <cell r="D153">
            <v>1040</v>
          </cell>
          <cell r="E153">
            <v>726</v>
          </cell>
          <cell r="F153">
            <v>636</v>
          </cell>
          <cell r="G153">
            <v>803</v>
          </cell>
          <cell r="H153">
            <v>811</v>
          </cell>
          <cell r="I153">
            <v>657</v>
          </cell>
          <cell r="J153">
            <v>499</v>
          </cell>
          <cell r="K153">
            <v>538</v>
          </cell>
          <cell r="L153">
            <v>453</v>
          </cell>
          <cell r="M153">
            <v>437</v>
          </cell>
          <cell r="N153">
            <v>449</v>
          </cell>
          <cell r="O153">
            <v>436</v>
          </cell>
          <cell r="P153">
            <v>421</v>
          </cell>
          <cell r="Q153">
            <v>413</v>
          </cell>
          <cell r="R153">
            <v>394</v>
          </cell>
          <cell r="S153">
            <v>377</v>
          </cell>
          <cell r="T153">
            <v>348</v>
          </cell>
        </row>
        <row r="154">
          <cell r="B154">
            <v>368</v>
          </cell>
          <cell r="C154">
            <v>369</v>
          </cell>
          <cell r="D154">
            <v>219</v>
          </cell>
          <cell r="E154">
            <v>223</v>
          </cell>
          <cell r="F154">
            <v>233</v>
          </cell>
          <cell r="G154">
            <v>230</v>
          </cell>
          <cell r="H154">
            <v>242</v>
          </cell>
          <cell r="I154">
            <v>196</v>
          </cell>
          <cell r="J154">
            <v>205</v>
          </cell>
          <cell r="K154">
            <v>238</v>
          </cell>
          <cell r="L154">
            <v>270</v>
          </cell>
          <cell r="M154">
            <v>250</v>
          </cell>
          <cell r="N154">
            <v>261</v>
          </cell>
          <cell r="O154">
            <v>267</v>
          </cell>
          <cell r="P154">
            <v>263</v>
          </cell>
          <cell r="Q154">
            <v>275</v>
          </cell>
          <cell r="R154">
            <v>279</v>
          </cell>
          <cell r="S154">
            <v>295</v>
          </cell>
          <cell r="T154">
            <v>252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B156">
            <v>3167</v>
          </cell>
          <cell r="C156">
            <v>2361</v>
          </cell>
          <cell r="D156">
            <v>2701</v>
          </cell>
          <cell r="E156">
            <v>2606</v>
          </cell>
          <cell r="F156">
            <v>2482</v>
          </cell>
          <cell r="G156">
            <v>2327</v>
          </cell>
          <cell r="H156">
            <v>2436</v>
          </cell>
          <cell r="I156">
            <v>2239</v>
          </cell>
          <cell r="J156">
            <v>2273</v>
          </cell>
          <cell r="K156">
            <v>2149</v>
          </cell>
          <cell r="L156">
            <v>2305</v>
          </cell>
          <cell r="M156">
            <v>2092</v>
          </cell>
          <cell r="N156">
            <v>2119</v>
          </cell>
          <cell r="O156">
            <v>2182</v>
          </cell>
          <cell r="P156">
            <v>2168</v>
          </cell>
          <cell r="Q156">
            <v>2136</v>
          </cell>
          <cell r="R156">
            <v>2154</v>
          </cell>
          <cell r="S156">
            <v>2249</v>
          </cell>
          <cell r="T156">
            <v>2094</v>
          </cell>
        </row>
        <row r="157">
          <cell r="B157">
            <v>204</v>
          </cell>
          <cell r="C157">
            <v>199</v>
          </cell>
          <cell r="D157">
            <v>195</v>
          </cell>
          <cell r="E157">
            <v>212</v>
          </cell>
          <cell r="F157">
            <v>226</v>
          </cell>
          <cell r="G157">
            <v>237</v>
          </cell>
          <cell r="H157">
            <v>257</v>
          </cell>
          <cell r="I157">
            <v>282</v>
          </cell>
          <cell r="J157">
            <v>325</v>
          </cell>
          <cell r="K157">
            <v>341</v>
          </cell>
          <cell r="L157">
            <v>348</v>
          </cell>
          <cell r="M157">
            <v>348</v>
          </cell>
          <cell r="N157">
            <v>364</v>
          </cell>
          <cell r="O157">
            <v>353</v>
          </cell>
          <cell r="P157">
            <v>370</v>
          </cell>
          <cell r="Q157">
            <v>375</v>
          </cell>
          <cell r="R157">
            <v>376</v>
          </cell>
          <cell r="S157">
            <v>356</v>
          </cell>
          <cell r="T157">
            <v>378</v>
          </cell>
        </row>
        <row r="158">
          <cell r="B158">
            <v>174</v>
          </cell>
          <cell r="C158">
            <v>172</v>
          </cell>
          <cell r="D158">
            <v>330</v>
          </cell>
          <cell r="E158">
            <v>147</v>
          </cell>
          <cell r="F158">
            <v>120</v>
          </cell>
          <cell r="G158">
            <v>116</v>
          </cell>
          <cell r="H158">
            <v>105</v>
          </cell>
          <cell r="I158">
            <v>108</v>
          </cell>
          <cell r="J158">
            <v>108</v>
          </cell>
          <cell r="K158">
            <v>92</v>
          </cell>
          <cell r="L158">
            <v>91</v>
          </cell>
          <cell r="M158">
            <v>84</v>
          </cell>
          <cell r="N158">
            <v>97</v>
          </cell>
          <cell r="O158">
            <v>97</v>
          </cell>
          <cell r="P158">
            <v>99</v>
          </cell>
          <cell r="Q158">
            <v>103</v>
          </cell>
          <cell r="R158">
            <v>83</v>
          </cell>
          <cell r="S158">
            <v>77</v>
          </cell>
          <cell r="T158">
            <v>80</v>
          </cell>
        </row>
        <row r="159">
          <cell r="B159">
            <v>425</v>
          </cell>
          <cell r="C159">
            <v>425</v>
          </cell>
          <cell r="D159">
            <v>435</v>
          </cell>
          <cell r="E159">
            <v>450</v>
          </cell>
          <cell r="F159">
            <v>480</v>
          </cell>
          <cell r="G159">
            <v>465</v>
          </cell>
          <cell r="H159">
            <v>470</v>
          </cell>
          <cell r="I159">
            <v>495</v>
          </cell>
          <cell r="J159">
            <v>515</v>
          </cell>
          <cell r="K159">
            <v>520</v>
          </cell>
          <cell r="L159">
            <v>538</v>
          </cell>
          <cell r="M159">
            <v>565</v>
          </cell>
          <cell r="N159">
            <v>594</v>
          </cell>
          <cell r="O159">
            <v>627</v>
          </cell>
          <cell r="P159">
            <v>630</v>
          </cell>
          <cell r="Q159">
            <v>648</v>
          </cell>
          <cell r="R159">
            <v>675</v>
          </cell>
          <cell r="S159">
            <v>724</v>
          </cell>
          <cell r="T159">
            <v>733</v>
          </cell>
        </row>
        <row r="160">
          <cell r="B160">
            <v>8880</v>
          </cell>
          <cell r="C160">
            <v>9237</v>
          </cell>
          <cell r="D160">
            <v>9420</v>
          </cell>
          <cell r="E160">
            <v>9345</v>
          </cell>
          <cell r="F160">
            <v>9731</v>
          </cell>
          <cell r="G160">
            <v>9697</v>
          </cell>
          <cell r="H160">
            <v>10672</v>
          </cell>
          <cell r="I160">
            <v>10864</v>
          </cell>
          <cell r="J160">
            <v>11107</v>
          </cell>
          <cell r="K160">
            <v>11254</v>
          </cell>
          <cell r="L160">
            <v>11681</v>
          </cell>
          <cell r="M160">
            <v>11686</v>
          </cell>
          <cell r="N160">
            <v>11982</v>
          </cell>
          <cell r="O160">
            <v>12055</v>
          </cell>
          <cell r="P160">
            <v>12409</v>
          </cell>
          <cell r="Q160">
            <v>12221</v>
          </cell>
          <cell r="R160">
            <v>12365</v>
          </cell>
          <cell r="S160">
            <v>12446</v>
          </cell>
          <cell r="T160">
            <v>13279</v>
          </cell>
        </row>
        <row r="161">
          <cell r="B161">
            <v>13668</v>
          </cell>
          <cell r="C161">
            <v>15317</v>
          </cell>
          <cell r="D161">
            <v>14895</v>
          </cell>
          <cell r="E161">
            <v>14997</v>
          </cell>
          <cell r="F161">
            <v>15405</v>
          </cell>
          <cell r="G161">
            <v>16191</v>
          </cell>
          <cell r="H161">
            <v>16545</v>
          </cell>
          <cell r="I161">
            <v>16859</v>
          </cell>
          <cell r="J161">
            <v>16082</v>
          </cell>
          <cell r="K161">
            <v>15835</v>
          </cell>
          <cell r="L161">
            <v>15910</v>
          </cell>
          <cell r="M161">
            <v>16399</v>
          </cell>
          <cell r="N161">
            <v>16190</v>
          </cell>
          <cell r="O161">
            <v>16144</v>
          </cell>
          <cell r="P161">
            <v>16200</v>
          </cell>
          <cell r="Q161">
            <v>16200</v>
          </cell>
          <cell r="R161">
            <v>16300</v>
          </cell>
          <cell r="S161">
            <v>16300</v>
          </cell>
          <cell r="T161">
            <v>16500</v>
          </cell>
        </row>
        <row r="162">
          <cell r="B162">
            <v>124</v>
          </cell>
          <cell r="C162">
            <v>123</v>
          </cell>
          <cell r="D162">
            <v>130</v>
          </cell>
          <cell r="E162">
            <v>125</v>
          </cell>
          <cell r="F162">
            <v>138</v>
          </cell>
          <cell r="G162">
            <v>149</v>
          </cell>
          <cell r="H162">
            <v>159</v>
          </cell>
          <cell r="I162">
            <v>167</v>
          </cell>
          <cell r="J162">
            <v>180</v>
          </cell>
          <cell r="K162">
            <v>197</v>
          </cell>
          <cell r="L162">
            <v>227</v>
          </cell>
          <cell r="M162">
            <v>214</v>
          </cell>
          <cell r="N162">
            <v>222</v>
          </cell>
          <cell r="O162">
            <v>237</v>
          </cell>
          <cell r="P162">
            <v>238</v>
          </cell>
          <cell r="Q162">
            <v>199</v>
          </cell>
          <cell r="R162">
            <v>217</v>
          </cell>
          <cell r="S162">
            <v>251</v>
          </cell>
          <cell r="T162">
            <v>239</v>
          </cell>
        </row>
        <row r="163">
          <cell r="B163">
            <v>1186</v>
          </cell>
          <cell r="C163">
            <v>1100</v>
          </cell>
          <cell r="D163">
            <v>1064</v>
          </cell>
          <cell r="E163">
            <v>1023</v>
          </cell>
          <cell r="F163">
            <v>1001</v>
          </cell>
          <cell r="G163">
            <v>1025</v>
          </cell>
          <cell r="H163">
            <v>1034</v>
          </cell>
          <cell r="I163">
            <v>1027</v>
          </cell>
          <cell r="J163">
            <v>943</v>
          </cell>
          <cell r="K163">
            <v>995</v>
          </cell>
          <cell r="L163">
            <v>1015</v>
          </cell>
          <cell r="M163">
            <v>1031</v>
          </cell>
          <cell r="N163">
            <v>1015</v>
          </cell>
          <cell r="O163">
            <v>1045</v>
          </cell>
          <cell r="P163">
            <v>1093</v>
          </cell>
          <cell r="Q163">
            <v>1096</v>
          </cell>
          <cell r="R163">
            <v>1199</v>
          </cell>
          <cell r="S163">
            <v>1222</v>
          </cell>
          <cell r="T163">
            <v>1194</v>
          </cell>
        </row>
        <row r="165">
          <cell r="B165">
            <v>16</v>
          </cell>
          <cell r="C165">
            <v>17</v>
          </cell>
          <cell r="D165">
            <v>17</v>
          </cell>
          <cell r="E165">
            <v>18</v>
          </cell>
          <cell r="F165">
            <v>18</v>
          </cell>
          <cell r="G165">
            <v>18</v>
          </cell>
          <cell r="H165">
            <v>19</v>
          </cell>
          <cell r="I165">
            <v>23</v>
          </cell>
          <cell r="J165">
            <v>24</v>
          </cell>
          <cell r="K165">
            <v>25</v>
          </cell>
          <cell r="L165">
            <v>26</v>
          </cell>
          <cell r="M165">
            <v>26</v>
          </cell>
          <cell r="N165">
            <v>23</v>
          </cell>
          <cell r="O165">
            <v>23</v>
          </cell>
          <cell r="P165">
            <v>51</v>
          </cell>
          <cell r="Q165">
            <v>59</v>
          </cell>
          <cell r="R165">
            <v>91</v>
          </cell>
          <cell r="S165">
            <v>52</v>
          </cell>
          <cell r="T165">
            <v>55</v>
          </cell>
        </row>
        <row r="166">
          <cell r="B166">
            <v>6276</v>
          </cell>
          <cell r="C166">
            <v>6563</v>
          </cell>
          <cell r="D166">
            <v>6645</v>
          </cell>
          <cell r="E166">
            <v>6637</v>
          </cell>
          <cell r="F166">
            <v>6777</v>
          </cell>
          <cell r="G166">
            <v>7272</v>
          </cell>
          <cell r="H166">
            <v>7654</v>
          </cell>
          <cell r="I166">
            <v>7719</v>
          </cell>
          <cell r="J166">
            <v>7861</v>
          </cell>
          <cell r="K166">
            <v>7886</v>
          </cell>
          <cell r="L166">
            <v>8086</v>
          </cell>
          <cell r="M166">
            <v>8171</v>
          </cell>
          <cell r="N166">
            <v>8521</v>
          </cell>
          <cell r="O166">
            <v>8992</v>
          </cell>
          <cell r="P166">
            <v>9113</v>
          </cell>
          <cell r="Q166">
            <v>9414</v>
          </cell>
          <cell r="R166">
            <v>9707</v>
          </cell>
          <cell r="S166">
            <v>9916</v>
          </cell>
          <cell r="T166">
            <v>10353</v>
          </cell>
        </row>
        <row r="167">
          <cell r="B167">
            <v>201</v>
          </cell>
          <cell r="C167">
            <v>188</v>
          </cell>
          <cell r="D167">
            <v>177</v>
          </cell>
          <cell r="E167">
            <v>163</v>
          </cell>
          <cell r="F167">
            <v>159</v>
          </cell>
          <cell r="G167">
            <v>153</v>
          </cell>
          <cell r="H167">
            <v>143</v>
          </cell>
          <cell r="I167">
            <v>139</v>
          </cell>
          <cell r="J167">
            <v>126</v>
          </cell>
          <cell r="K167">
            <v>119</v>
          </cell>
          <cell r="L167">
            <v>114</v>
          </cell>
          <cell r="M167">
            <v>113</v>
          </cell>
          <cell r="N167">
            <v>111</v>
          </cell>
          <cell r="O167">
            <v>115</v>
          </cell>
          <cell r="P167">
            <v>116</v>
          </cell>
          <cell r="Q167">
            <v>120</v>
          </cell>
          <cell r="R167">
            <v>120</v>
          </cell>
          <cell r="S167">
            <v>116</v>
          </cell>
          <cell r="T167">
            <v>119</v>
          </cell>
        </row>
        <row r="168">
          <cell r="B168">
            <v>210</v>
          </cell>
          <cell r="C168">
            <v>229</v>
          </cell>
          <cell r="D168">
            <v>139</v>
          </cell>
          <cell r="E168">
            <v>93</v>
          </cell>
          <cell r="F168">
            <v>92</v>
          </cell>
          <cell r="G168">
            <v>86</v>
          </cell>
          <cell r="H168">
            <v>73</v>
          </cell>
          <cell r="I168">
            <v>74</v>
          </cell>
          <cell r="J168">
            <v>57</v>
          </cell>
          <cell r="K168">
            <v>51</v>
          </cell>
          <cell r="L168">
            <v>50</v>
          </cell>
          <cell r="M168">
            <v>50</v>
          </cell>
          <cell r="N168">
            <v>52</v>
          </cell>
          <cell r="O168">
            <v>53</v>
          </cell>
          <cell r="P168">
            <v>54</v>
          </cell>
          <cell r="Q168">
            <v>56</v>
          </cell>
          <cell r="R168">
            <v>58</v>
          </cell>
          <cell r="S168">
            <v>56</v>
          </cell>
          <cell r="T168">
            <v>57</v>
          </cell>
        </row>
        <row r="169">
          <cell r="B169">
            <v>55</v>
          </cell>
          <cell r="C169">
            <v>59</v>
          </cell>
          <cell r="D169">
            <v>63</v>
          </cell>
          <cell r="E169">
            <v>71</v>
          </cell>
          <cell r="F169">
            <v>75</v>
          </cell>
          <cell r="G169">
            <v>77</v>
          </cell>
          <cell r="H169">
            <v>83</v>
          </cell>
          <cell r="I169">
            <v>81</v>
          </cell>
          <cell r="J169">
            <v>87</v>
          </cell>
          <cell r="K169">
            <v>94</v>
          </cell>
          <cell r="L169">
            <v>97</v>
          </cell>
          <cell r="M169">
            <v>101</v>
          </cell>
          <cell r="N169">
            <v>104</v>
          </cell>
          <cell r="O169">
            <v>104</v>
          </cell>
          <cell r="P169">
            <v>100</v>
          </cell>
          <cell r="Q169">
            <v>95</v>
          </cell>
          <cell r="R169">
            <v>111</v>
          </cell>
          <cell r="S169">
            <v>118</v>
          </cell>
          <cell r="T169">
            <v>113</v>
          </cell>
        </row>
        <row r="171">
          <cell r="B171">
            <v>1273</v>
          </cell>
          <cell r="C171">
            <v>1355</v>
          </cell>
          <cell r="D171">
            <v>1385</v>
          </cell>
          <cell r="E171">
            <v>1382</v>
          </cell>
          <cell r="F171">
            <v>1446</v>
          </cell>
          <cell r="G171">
            <v>1478</v>
          </cell>
          <cell r="H171">
            <v>1565</v>
          </cell>
          <cell r="I171">
            <v>1571</v>
          </cell>
          <cell r="J171">
            <v>1629</v>
          </cell>
          <cell r="K171">
            <v>1639</v>
          </cell>
          <cell r="L171">
            <v>1630</v>
          </cell>
          <cell r="M171">
            <v>1577</v>
          </cell>
          <cell r="N171">
            <v>1556</v>
          </cell>
          <cell r="O171">
            <v>1584</v>
          </cell>
          <cell r="P171">
            <v>1648</v>
          </cell>
          <cell r="Q171">
            <v>1608</v>
          </cell>
          <cell r="R171">
            <v>1608</v>
          </cell>
          <cell r="S171">
            <v>1573</v>
          </cell>
          <cell r="T171">
            <v>1612</v>
          </cell>
        </row>
        <row r="172">
          <cell r="B172">
            <v>652</v>
          </cell>
          <cell r="C172">
            <v>637</v>
          </cell>
          <cell r="D172">
            <v>670</v>
          </cell>
          <cell r="E172">
            <v>650</v>
          </cell>
          <cell r="F172">
            <v>654</v>
          </cell>
          <cell r="G172">
            <v>678</v>
          </cell>
          <cell r="H172">
            <v>647</v>
          </cell>
          <cell r="I172">
            <v>645</v>
          </cell>
          <cell r="J172">
            <v>673</v>
          </cell>
          <cell r="K172">
            <v>672</v>
          </cell>
          <cell r="L172">
            <v>709</v>
          </cell>
          <cell r="M172">
            <v>738</v>
          </cell>
          <cell r="N172">
            <v>756</v>
          </cell>
          <cell r="O172">
            <v>776</v>
          </cell>
          <cell r="P172">
            <v>788</v>
          </cell>
          <cell r="Q172">
            <v>673</v>
          </cell>
          <cell r="R172">
            <v>708</v>
          </cell>
          <cell r="S172">
            <v>696</v>
          </cell>
          <cell r="T172">
            <v>742</v>
          </cell>
        </row>
        <row r="173">
          <cell r="B173">
            <v>5337</v>
          </cell>
          <cell r="C173">
            <v>4624</v>
          </cell>
          <cell r="D173">
            <v>5248</v>
          </cell>
          <cell r="E173">
            <v>4607</v>
          </cell>
          <cell r="F173">
            <v>4541</v>
          </cell>
          <cell r="G173">
            <v>4575</v>
          </cell>
          <cell r="H173">
            <v>4726</v>
          </cell>
          <cell r="I173">
            <v>4574</v>
          </cell>
          <cell r="J173">
            <v>4540</v>
          </cell>
          <cell r="K173">
            <v>4417</v>
          </cell>
          <cell r="L173">
            <v>4329</v>
          </cell>
          <cell r="M173">
            <v>4287</v>
          </cell>
          <cell r="N173">
            <v>4313</v>
          </cell>
          <cell r="O173">
            <v>4391</v>
          </cell>
          <cell r="P173">
            <v>3897</v>
          </cell>
          <cell r="Q173">
            <v>3570</v>
          </cell>
          <cell r="R173">
            <v>3124</v>
          </cell>
          <cell r="S173">
            <v>3276</v>
          </cell>
          <cell r="T173">
            <v>3188</v>
          </cell>
        </row>
        <row r="174">
          <cell r="B174">
            <v>310</v>
          </cell>
          <cell r="C174">
            <v>323</v>
          </cell>
          <cell r="D174">
            <v>332</v>
          </cell>
          <cell r="E174">
            <v>325</v>
          </cell>
          <cell r="F174">
            <v>430</v>
          </cell>
          <cell r="G174">
            <v>299</v>
          </cell>
          <cell r="H174">
            <v>320</v>
          </cell>
          <cell r="I174">
            <v>338</v>
          </cell>
          <cell r="J174">
            <v>366</v>
          </cell>
          <cell r="K174">
            <v>365</v>
          </cell>
          <cell r="L174">
            <v>360</v>
          </cell>
          <cell r="M174">
            <v>358</v>
          </cell>
          <cell r="N174">
            <v>411</v>
          </cell>
          <cell r="O174">
            <v>435</v>
          </cell>
          <cell r="P174">
            <v>464</v>
          </cell>
          <cell r="Q174">
            <v>472</v>
          </cell>
          <cell r="R174">
            <v>508</v>
          </cell>
          <cell r="S174">
            <v>498</v>
          </cell>
          <cell r="T174">
            <v>502</v>
          </cell>
        </row>
        <row r="175">
          <cell r="B175">
            <v>3184</v>
          </cell>
          <cell r="C175">
            <v>2331</v>
          </cell>
          <cell r="D175">
            <v>2827</v>
          </cell>
          <cell r="E175">
            <v>2207</v>
          </cell>
          <cell r="F175">
            <v>1880</v>
          </cell>
          <cell r="G175">
            <v>2173</v>
          </cell>
          <cell r="H175">
            <v>2326</v>
          </cell>
          <cell r="I175">
            <v>2171</v>
          </cell>
          <cell r="J175">
            <v>1951</v>
          </cell>
          <cell r="K175">
            <v>1456</v>
          </cell>
          <cell r="L175">
            <v>1832</v>
          </cell>
          <cell r="M175">
            <v>1756</v>
          </cell>
          <cell r="N175">
            <v>1936</v>
          </cell>
          <cell r="O175">
            <v>1793</v>
          </cell>
          <cell r="P175">
            <v>1578</v>
          </cell>
          <cell r="Q175">
            <v>1562</v>
          </cell>
          <cell r="R175">
            <v>1298</v>
          </cell>
          <cell r="S175">
            <v>1417</v>
          </cell>
          <cell r="T175">
            <v>1401</v>
          </cell>
        </row>
        <row r="176">
          <cell r="B176">
            <v>1164</v>
          </cell>
          <cell r="C176">
            <v>1439</v>
          </cell>
          <cell r="D176">
            <v>950</v>
          </cell>
          <cell r="E176">
            <v>1125</v>
          </cell>
          <cell r="F176">
            <v>1467</v>
          </cell>
          <cell r="G176">
            <v>1379</v>
          </cell>
          <cell r="H176">
            <v>984</v>
          </cell>
          <cell r="I176">
            <v>1010</v>
          </cell>
          <cell r="J176">
            <v>1012</v>
          </cell>
          <cell r="K176">
            <v>903</v>
          </cell>
          <cell r="L176">
            <v>965</v>
          </cell>
          <cell r="M176">
            <v>767</v>
          </cell>
          <cell r="N176">
            <v>720</v>
          </cell>
          <cell r="O176">
            <v>726</v>
          </cell>
          <cell r="P176">
            <v>708</v>
          </cell>
          <cell r="Q176">
            <v>572</v>
          </cell>
          <cell r="R176">
            <v>527</v>
          </cell>
          <cell r="S176">
            <v>586</v>
          </cell>
          <cell r="T176">
            <v>550</v>
          </cell>
        </row>
        <row r="177">
          <cell r="B177">
            <v>224</v>
          </cell>
          <cell r="C177">
            <v>178</v>
          </cell>
          <cell r="D177">
            <v>147</v>
          </cell>
          <cell r="E177">
            <v>146</v>
          </cell>
          <cell r="F177">
            <v>147</v>
          </cell>
          <cell r="G177">
            <v>170</v>
          </cell>
          <cell r="H177">
            <v>160</v>
          </cell>
          <cell r="I177">
            <v>164</v>
          </cell>
          <cell r="J177">
            <v>160</v>
          </cell>
          <cell r="K177">
            <v>160</v>
          </cell>
          <cell r="L177">
            <v>265</v>
          </cell>
          <cell r="M177">
            <v>255</v>
          </cell>
          <cell r="N177">
            <v>172</v>
          </cell>
          <cell r="O177">
            <v>179</v>
          </cell>
          <cell r="P177">
            <v>190</v>
          </cell>
          <cell r="Q177">
            <v>198</v>
          </cell>
          <cell r="R177">
            <v>198</v>
          </cell>
          <cell r="S177">
            <v>195</v>
          </cell>
          <cell r="T177">
            <v>196</v>
          </cell>
        </row>
        <row r="178">
          <cell r="B178">
            <v>3669</v>
          </cell>
          <cell r="C178">
            <v>3752</v>
          </cell>
          <cell r="D178">
            <v>4107</v>
          </cell>
          <cell r="E178">
            <v>4197</v>
          </cell>
          <cell r="F178">
            <v>4998</v>
          </cell>
          <cell r="G178">
            <v>3937</v>
          </cell>
          <cell r="H178">
            <v>3471</v>
          </cell>
          <cell r="I178">
            <v>3604</v>
          </cell>
          <cell r="J178">
            <v>3750</v>
          </cell>
          <cell r="K178">
            <v>3566</v>
          </cell>
          <cell r="L178">
            <v>4163</v>
          </cell>
          <cell r="M178">
            <v>4558</v>
          </cell>
          <cell r="N178">
            <v>4794</v>
          </cell>
          <cell r="O178">
            <v>5124</v>
          </cell>
          <cell r="P178">
            <v>5235</v>
          </cell>
          <cell r="Q178">
            <v>5363</v>
          </cell>
          <cell r="R178">
            <v>3948</v>
          </cell>
          <cell r="S178">
            <v>2891</v>
          </cell>
          <cell r="T178">
            <v>2920</v>
          </cell>
        </row>
        <row r="179">
          <cell r="B179">
            <v>2474</v>
          </cell>
          <cell r="C179">
            <v>2403</v>
          </cell>
          <cell r="D179">
            <v>2471</v>
          </cell>
          <cell r="E179">
            <v>2340</v>
          </cell>
          <cell r="F179">
            <v>2469</v>
          </cell>
          <cell r="G179">
            <v>2718</v>
          </cell>
          <cell r="H179">
            <v>3067</v>
          </cell>
          <cell r="I179">
            <v>2955</v>
          </cell>
          <cell r="J179">
            <v>2796</v>
          </cell>
          <cell r="K179">
            <v>3016</v>
          </cell>
          <cell r="L179">
            <v>3194</v>
          </cell>
          <cell r="M179">
            <v>2862</v>
          </cell>
          <cell r="N179">
            <v>2867</v>
          </cell>
          <cell r="O179">
            <v>2838</v>
          </cell>
          <cell r="P179">
            <v>2989</v>
          </cell>
          <cell r="Q179">
            <v>3816</v>
          </cell>
          <cell r="R179">
            <v>2885</v>
          </cell>
          <cell r="S179">
            <v>2929</v>
          </cell>
          <cell r="T179">
            <v>2372</v>
          </cell>
        </row>
        <row r="180">
          <cell r="B180">
            <v>2574</v>
          </cell>
          <cell r="C180">
            <v>2524</v>
          </cell>
          <cell r="D180">
            <v>2532</v>
          </cell>
          <cell r="E180">
            <v>2457</v>
          </cell>
          <cell r="F180">
            <v>2440</v>
          </cell>
          <cell r="G180">
            <v>2433</v>
          </cell>
          <cell r="H180">
            <v>2398</v>
          </cell>
          <cell r="I180">
            <v>2410</v>
          </cell>
          <cell r="J180">
            <v>2477</v>
          </cell>
          <cell r="K180">
            <v>2547</v>
          </cell>
          <cell r="L180">
            <v>2640</v>
          </cell>
          <cell r="M180">
            <v>2698</v>
          </cell>
          <cell r="N180">
            <v>2786</v>
          </cell>
          <cell r="O180">
            <v>2983</v>
          </cell>
          <cell r="P180">
            <v>2939</v>
          </cell>
          <cell r="Q180">
            <v>2983</v>
          </cell>
          <cell r="R180">
            <v>3092</v>
          </cell>
          <cell r="S180">
            <v>3075</v>
          </cell>
          <cell r="T180">
            <v>3142</v>
          </cell>
        </row>
        <row r="181">
          <cell r="B181">
            <v>345</v>
          </cell>
          <cell r="C181">
            <v>395</v>
          </cell>
          <cell r="D181">
            <v>438</v>
          </cell>
          <cell r="E181">
            <v>451</v>
          </cell>
          <cell r="F181">
            <v>430</v>
          </cell>
          <cell r="G181">
            <v>356</v>
          </cell>
          <cell r="H181">
            <v>475</v>
          </cell>
          <cell r="I181">
            <v>204</v>
          </cell>
          <cell r="J181">
            <v>330</v>
          </cell>
          <cell r="K181">
            <v>423</v>
          </cell>
          <cell r="L181">
            <v>765</v>
          </cell>
          <cell r="M181">
            <v>660</v>
          </cell>
          <cell r="N181">
            <v>762</v>
          </cell>
          <cell r="O181">
            <v>713</v>
          </cell>
          <cell r="P181">
            <v>596</v>
          </cell>
          <cell r="Q181">
            <v>627</v>
          </cell>
          <cell r="R181">
            <v>645</v>
          </cell>
          <cell r="S181">
            <v>783</v>
          </cell>
          <cell r="T181">
            <v>809</v>
          </cell>
        </row>
        <row r="182">
          <cell r="B182">
            <v>5283</v>
          </cell>
          <cell r="C182">
            <v>5274</v>
          </cell>
          <cell r="D182">
            <v>5361</v>
          </cell>
          <cell r="E182">
            <v>7451</v>
          </cell>
          <cell r="F182">
            <v>6970</v>
          </cell>
          <cell r="G182">
            <v>7401</v>
          </cell>
          <cell r="H182">
            <v>8253</v>
          </cell>
          <cell r="I182">
            <v>8480</v>
          </cell>
          <cell r="J182">
            <v>8511</v>
          </cell>
          <cell r="K182">
            <v>8579</v>
          </cell>
          <cell r="L182">
            <v>8623</v>
          </cell>
          <cell r="M182">
            <v>8828</v>
          </cell>
          <cell r="N182">
            <v>8454</v>
          </cell>
          <cell r="O182">
            <v>8212</v>
          </cell>
          <cell r="P182">
            <v>8463</v>
          </cell>
          <cell r="Q182">
            <v>8816</v>
          </cell>
          <cell r="R182">
            <v>8232</v>
          </cell>
          <cell r="S182">
            <v>8100</v>
          </cell>
          <cell r="T182">
            <v>8434</v>
          </cell>
        </row>
        <row r="183">
          <cell r="B183">
            <v>62687</v>
          </cell>
          <cell r="C183">
            <v>63166</v>
          </cell>
          <cell r="D183">
            <v>64479</v>
          </cell>
          <cell r="E183">
            <v>64843</v>
          </cell>
          <cell r="F183">
            <v>66148</v>
          </cell>
          <cell r="G183">
            <v>67266</v>
          </cell>
          <cell r="H183">
            <v>69699</v>
          </cell>
          <cell r="I183">
            <v>69967</v>
          </cell>
          <cell r="J183">
            <v>69428</v>
          </cell>
          <cell r="K183">
            <v>68903</v>
          </cell>
          <cell r="L183">
            <v>71048</v>
          </cell>
          <cell r="M183">
            <v>71249</v>
          </cell>
          <cell r="N183">
            <v>71612</v>
          </cell>
          <cell r="O183">
            <v>72288</v>
          </cell>
          <cell r="P183">
            <v>72823</v>
          </cell>
          <cell r="Q183">
            <v>73881</v>
          </cell>
          <cell r="R183">
            <v>70819</v>
          </cell>
          <cell r="S183">
            <v>70428</v>
          </cell>
          <cell r="T183">
            <v>71439</v>
          </cell>
        </row>
        <row r="184">
          <cell r="B184">
            <v>66626</v>
          </cell>
          <cell r="C184">
            <v>67091</v>
          </cell>
          <cell r="D184">
            <v>68338</v>
          </cell>
          <cell r="E184">
            <v>68624</v>
          </cell>
          <cell r="F184">
            <v>69905</v>
          </cell>
          <cell r="G184">
            <v>70963</v>
          </cell>
          <cell r="H184">
            <v>73461</v>
          </cell>
          <cell r="I184">
            <v>73422</v>
          </cell>
          <cell r="J184">
            <v>73113</v>
          </cell>
          <cell r="K184">
            <v>72783</v>
          </cell>
          <cell r="L184">
            <v>75432</v>
          </cell>
          <cell r="M184">
            <v>75595</v>
          </cell>
          <cell r="N184">
            <v>76177</v>
          </cell>
          <cell r="O184">
            <v>77027</v>
          </cell>
          <cell r="P184">
            <v>77409</v>
          </cell>
          <cell r="Q184">
            <v>78439</v>
          </cell>
          <cell r="R184">
            <v>75543</v>
          </cell>
          <cell r="S184">
            <v>75277</v>
          </cell>
          <cell r="T184">
            <v>76384</v>
          </cell>
        </row>
        <row r="185">
          <cell r="B185">
            <v>3939</v>
          </cell>
          <cell r="C185">
            <v>3925</v>
          </cell>
          <cell r="D185">
            <v>3859</v>
          </cell>
          <cell r="E185">
            <v>3781</v>
          </cell>
          <cell r="F185">
            <v>3757</v>
          </cell>
          <cell r="G185">
            <v>3697</v>
          </cell>
          <cell r="H185">
            <v>3762</v>
          </cell>
          <cell r="I185">
            <v>3455</v>
          </cell>
          <cell r="J185">
            <v>3685</v>
          </cell>
          <cell r="K185">
            <v>3880</v>
          </cell>
          <cell r="L185">
            <v>4384</v>
          </cell>
          <cell r="M185">
            <v>4346</v>
          </cell>
          <cell r="N185">
            <v>4565</v>
          </cell>
          <cell r="O185">
            <v>4739</v>
          </cell>
          <cell r="P185">
            <v>4586</v>
          </cell>
          <cell r="Q185">
            <v>4558</v>
          </cell>
          <cell r="R185">
            <v>4724</v>
          </cell>
          <cell r="S185">
            <v>4849</v>
          </cell>
          <cell r="T185">
            <v>4945</v>
          </cell>
        </row>
        <row r="194">
          <cell r="B194">
            <v>1099315</v>
          </cell>
          <cell r="C194">
            <v>1146585</v>
          </cell>
          <cell r="D194">
            <v>1160048</v>
          </cell>
          <cell r="E194">
            <v>1178667</v>
          </cell>
          <cell r="F194">
            <v>1214438</v>
          </cell>
          <cell r="G194">
            <v>1225042</v>
          </cell>
          <cell r="H194">
            <v>1280156</v>
          </cell>
          <cell r="I194">
            <v>1283609</v>
          </cell>
          <cell r="J194">
            <v>1320686</v>
          </cell>
          <cell r="K194">
            <v>1351886</v>
          </cell>
          <cell r="L194">
            <v>1376806</v>
          </cell>
          <cell r="M194">
            <v>1432120</v>
          </cell>
          <cell r="N194">
            <v>1436191</v>
          </cell>
          <cell r="O194">
            <v>1493675</v>
          </cell>
          <cell r="P194">
            <v>1523782</v>
          </cell>
          <cell r="Q194">
            <v>1553391</v>
          </cell>
          <cell r="R194">
            <v>1620710</v>
          </cell>
          <cell r="S194">
            <v>1620744</v>
          </cell>
          <cell r="T194">
            <v>1639020</v>
          </cell>
        </row>
        <row r="195">
          <cell r="B195">
            <v>21599</v>
          </cell>
          <cell r="C195">
            <v>22928</v>
          </cell>
          <cell r="D195">
            <v>22696</v>
          </cell>
          <cell r="E195">
            <v>23504</v>
          </cell>
          <cell r="F195">
            <v>23438</v>
          </cell>
          <cell r="G195">
            <v>23971</v>
          </cell>
          <cell r="H195">
            <v>26278</v>
          </cell>
          <cell r="I195">
            <v>26477</v>
          </cell>
          <cell r="J195">
            <v>26761</v>
          </cell>
          <cell r="K195">
            <v>28107</v>
          </cell>
          <cell r="L195">
            <v>27412</v>
          </cell>
          <cell r="M195">
            <v>28915</v>
          </cell>
          <cell r="N195">
            <v>28720</v>
          </cell>
          <cell r="O195">
            <v>30081</v>
          </cell>
          <cell r="P195">
            <v>29405</v>
          </cell>
          <cell r="Q195">
            <v>29706</v>
          </cell>
          <cell r="R195">
            <v>28389</v>
          </cell>
          <cell r="S195">
            <v>28426</v>
          </cell>
          <cell r="T195">
            <v>28944</v>
          </cell>
        </row>
        <row r="196">
          <cell r="B196">
            <v>26212</v>
          </cell>
          <cell r="C196">
            <v>28159</v>
          </cell>
          <cell r="D196">
            <v>29066</v>
          </cell>
          <cell r="E196">
            <v>30685</v>
          </cell>
          <cell r="F196">
            <v>31455</v>
          </cell>
          <cell r="G196">
            <v>32379</v>
          </cell>
          <cell r="H196">
            <v>34101</v>
          </cell>
          <cell r="I196">
            <v>34144</v>
          </cell>
          <cell r="J196">
            <v>35196</v>
          </cell>
          <cell r="K196">
            <v>35471</v>
          </cell>
          <cell r="L196">
            <v>36231</v>
          </cell>
          <cell r="M196">
            <v>37451</v>
          </cell>
          <cell r="N196">
            <v>38058</v>
          </cell>
          <cell r="O196">
            <v>38212</v>
          </cell>
          <cell r="P196">
            <v>38734</v>
          </cell>
          <cell r="Q196">
            <v>39084</v>
          </cell>
          <cell r="R196">
            <v>40787</v>
          </cell>
          <cell r="S196">
            <v>41089</v>
          </cell>
          <cell r="T196">
            <v>41944</v>
          </cell>
        </row>
        <row r="197">
          <cell r="B197">
            <v>15415</v>
          </cell>
          <cell r="C197">
            <v>14974</v>
          </cell>
          <cell r="D197">
            <v>13177</v>
          </cell>
          <cell r="E197">
            <v>14569</v>
          </cell>
          <cell r="F197">
            <v>14400</v>
          </cell>
          <cell r="G197">
            <v>15719</v>
          </cell>
          <cell r="H197">
            <v>16821</v>
          </cell>
          <cell r="I197">
            <v>14230</v>
          </cell>
          <cell r="J197">
            <v>14673</v>
          </cell>
          <cell r="K197">
            <v>14725</v>
          </cell>
          <cell r="L197">
            <v>15095</v>
          </cell>
          <cell r="M197">
            <v>15058</v>
          </cell>
          <cell r="N197">
            <v>15113</v>
          </cell>
          <cell r="O197">
            <v>15477</v>
          </cell>
          <cell r="P197">
            <v>14748</v>
          </cell>
          <cell r="Q197">
            <v>15427</v>
          </cell>
          <cell r="R197">
            <v>16439</v>
          </cell>
          <cell r="S197">
            <v>16637</v>
          </cell>
          <cell r="T197">
            <v>17408</v>
          </cell>
        </row>
        <row r="198">
          <cell r="B198">
            <v>6846</v>
          </cell>
          <cell r="C198">
            <v>6267</v>
          </cell>
          <cell r="D198">
            <v>5801</v>
          </cell>
          <cell r="E198">
            <v>6051</v>
          </cell>
          <cell r="F198">
            <v>6291</v>
          </cell>
          <cell r="G198">
            <v>6917</v>
          </cell>
          <cell r="H198">
            <v>7391</v>
          </cell>
          <cell r="I198">
            <v>7793</v>
          </cell>
          <cell r="J198">
            <v>7805</v>
          </cell>
          <cell r="K198">
            <v>8433</v>
          </cell>
          <cell r="L198">
            <v>8488</v>
          </cell>
          <cell r="M198">
            <v>8610</v>
          </cell>
          <cell r="N198">
            <v>9272</v>
          </cell>
          <cell r="O198">
            <v>9241</v>
          </cell>
          <cell r="P198">
            <v>9853</v>
          </cell>
          <cell r="Q198">
            <v>10582</v>
          </cell>
          <cell r="R198">
            <v>11043</v>
          </cell>
          <cell r="S198">
            <v>11086</v>
          </cell>
          <cell r="T198">
            <v>11892</v>
          </cell>
        </row>
        <row r="199">
          <cell r="B199">
            <v>1422</v>
          </cell>
          <cell r="C199">
            <v>1498</v>
          </cell>
          <cell r="D199">
            <v>1756</v>
          </cell>
          <cell r="E199">
            <v>1928</v>
          </cell>
          <cell r="F199">
            <v>2018</v>
          </cell>
          <cell r="G199">
            <v>1826</v>
          </cell>
          <cell r="H199">
            <v>1896</v>
          </cell>
          <cell r="I199">
            <v>1987</v>
          </cell>
          <cell r="J199">
            <v>2194</v>
          </cell>
          <cell r="K199">
            <v>2341</v>
          </cell>
          <cell r="L199">
            <v>2550</v>
          </cell>
          <cell r="M199">
            <v>2659</v>
          </cell>
          <cell r="N199">
            <v>2911</v>
          </cell>
          <cell r="O199">
            <v>3130</v>
          </cell>
          <cell r="P199">
            <v>3212</v>
          </cell>
          <cell r="Q199">
            <v>3414</v>
          </cell>
          <cell r="R199">
            <v>3604</v>
          </cell>
          <cell r="S199">
            <v>3783</v>
          </cell>
          <cell r="T199">
            <v>3999</v>
          </cell>
        </row>
        <row r="200">
          <cell r="B200">
            <v>18088</v>
          </cell>
          <cell r="C200">
            <v>19031</v>
          </cell>
          <cell r="D200">
            <v>21009</v>
          </cell>
          <cell r="E200">
            <v>23207</v>
          </cell>
          <cell r="F200">
            <v>24955</v>
          </cell>
          <cell r="G200">
            <v>27293</v>
          </cell>
          <cell r="H200">
            <v>29619</v>
          </cell>
          <cell r="I200">
            <v>28808</v>
          </cell>
          <cell r="J200">
            <v>27727</v>
          </cell>
          <cell r="K200">
            <v>27141</v>
          </cell>
          <cell r="L200">
            <v>28102</v>
          </cell>
          <cell r="M200">
            <v>28825</v>
          </cell>
          <cell r="N200">
            <v>28112</v>
          </cell>
          <cell r="O200">
            <v>29644</v>
          </cell>
          <cell r="P200">
            <v>29275</v>
          </cell>
          <cell r="Q200">
            <v>29965</v>
          </cell>
          <cell r="R200">
            <v>31200</v>
          </cell>
          <cell r="S200">
            <v>30775</v>
          </cell>
          <cell r="T200">
            <v>32037</v>
          </cell>
        </row>
        <row r="201">
          <cell r="B201">
            <v>19710</v>
          </cell>
          <cell r="C201">
            <v>20395</v>
          </cell>
          <cell r="D201">
            <v>20750</v>
          </cell>
          <cell r="E201">
            <v>21107</v>
          </cell>
          <cell r="F201">
            <v>21394</v>
          </cell>
          <cell r="G201">
            <v>21213</v>
          </cell>
          <cell r="H201">
            <v>21865</v>
          </cell>
          <cell r="I201">
            <v>21704</v>
          </cell>
          <cell r="J201">
            <v>21813</v>
          </cell>
          <cell r="K201">
            <v>21942</v>
          </cell>
          <cell r="L201">
            <v>22057</v>
          </cell>
          <cell r="M201">
            <v>22158</v>
          </cell>
          <cell r="N201">
            <v>22227</v>
          </cell>
          <cell r="O201">
            <v>22289</v>
          </cell>
          <cell r="P201">
            <v>22559</v>
          </cell>
          <cell r="Q201">
            <v>22754</v>
          </cell>
          <cell r="R201">
            <v>23189</v>
          </cell>
          <cell r="S201">
            <v>23145</v>
          </cell>
          <cell r="T201">
            <v>23291</v>
          </cell>
        </row>
        <row r="202">
          <cell r="B202">
            <v>3675</v>
          </cell>
          <cell r="C202">
            <v>3663</v>
          </cell>
          <cell r="D202">
            <v>3185</v>
          </cell>
          <cell r="E202">
            <v>2637</v>
          </cell>
          <cell r="F202">
            <v>2898</v>
          </cell>
          <cell r="G202">
            <v>2617</v>
          </cell>
          <cell r="H202">
            <v>2816</v>
          </cell>
          <cell r="I202">
            <v>2830</v>
          </cell>
          <cell r="J202">
            <v>3092</v>
          </cell>
          <cell r="K202">
            <v>2843</v>
          </cell>
          <cell r="L202">
            <v>3047</v>
          </cell>
          <cell r="M202">
            <v>3236</v>
          </cell>
          <cell r="N202">
            <v>3292</v>
          </cell>
          <cell r="O202">
            <v>3445</v>
          </cell>
          <cell r="P202">
            <v>3658</v>
          </cell>
          <cell r="Q202">
            <v>3759</v>
          </cell>
          <cell r="R202">
            <v>4058</v>
          </cell>
          <cell r="S202">
            <v>4315</v>
          </cell>
          <cell r="T202">
            <v>4581</v>
          </cell>
        </row>
        <row r="203">
          <cell r="B203">
            <v>26000</v>
          </cell>
          <cell r="C203">
            <v>27285</v>
          </cell>
          <cell r="D203">
            <v>27658</v>
          </cell>
          <cell r="E203">
            <v>28200</v>
          </cell>
          <cell r="F203">
            <v>29043</v>
          </cell>
          <cell r="G203">
            <v>28478</v>
          </cell>
          <cell r="H203">
            <v>29879</v>
          </cell>
          <cell r="I203">
            <v>30389</v>
          </cell>
          <cell r="J203">
            <v>31518</v>
          </cell>
          <cell r="K203">
            <v>32160</v>
          </cell>
          <cell r="L203">
            <v>32234</v>
          </cell>
          <cell r="M203">
            <v>34347</v>
          </cell>
          <cell r="N203">
            <v>35419</v>
          </cell>
          <cell r="O203">
            <v>35922</v>
          </cell>
          <cell r="P203">
            <v>36387</v>
          </cell>
          <cell r="Q203">
            <v>37029</v>
          </cell>
          <cell r="R203">
            <v>38158</v>
          </cell>
          <cell r="S203">
            <v>38581</v>
          </cell>
          <cell r="T203">
            <v>38602</v>
          </cell>
        </row>
        <row r="204">
          <cell r="B204">
            <v>178366</v>
          </cell>
          <cell r="C204">
            <v>194872</v>
          </cell>
          <cell r="D204">
            <v>199547</v>
          </cell>
          <cell r="E204">
            <v>202305</v>
          </cell>
          <cell r="F204">
            <v>206529</v>
          </cell>
          <cell r="G204">
            <v>209273</v>
          </cell>
          <cell r="H204">
            <v>220337</v>
          </cell>
          <cell r="I204">
            <v>216608</v>
          </cell>
          <cell r="J204">
            <v>224062</v>
          </cell>
          <cell r="K204">
            <v>230813</v>
          </cell>
          <cell r="L204">
            <v>238566</v>
          </cell>
          <cell r="M204">
            <v>249430</v>
          </cell>
          <cell r="N204">
            <v>248157</v>
          </cell>
          <cell r="O204">
            <v>262354</v>
          </cell>
          <cell r="P204">
            <v>271025</v>
          </cell>
          <cell r="Q204">
            <v>270829</v>
          </cell>
          <cell r="R204">
            <v>280106</v>
          </cell>
          <cell r="S204">
            <v>280836</v>
          </cell>
          <cell r="T204">
            <v>278839</v>
          </cell>
        </row>
        <row r="205">
          <cell r="B205">
            <v>224999</v>
          </cell>
          <cell r="C205">
            <v>225492</v>
          </cell>
          <cell r="D205">
            <v>224116</v>
          </cell>
          <cell r="E205">
            <v>228871</v>
          </cell>
          <cell r="F205">
            <v>245440</v>
          </cell>
          <cell r="G205">
            <v>231629</v>
          </cell>
          <cell r="H205">
            <v>240332</v>
          </cell>
          <cell r="I205">
            <v>238588</v>
          </cell>
          <cell r="J205">
            <v>242066</v>
          </cell>
          <cell r="K205">
            <v>245534</v>
          </cell>
          <cell r="L205">
            <v>244707</v>
          </cell>
          <cell r="M205">
            <v>252168</v>
          </cell>
          <cell r="N205">
            <v>248880</v>
          </cell>
          <cell r="O205">
            <v>261003</v>
          </cell>
          <cell r="P205">
            <v>262728</v>
          </cell>
          <cell r="Q205">
            <v>267918</v>
          </cell>
          <cell r="R205">
            <v>280102</v>
          </cell>
          <cell r="S205">
            <v>268300</v>
          </cell>
          <cell r="T205">
            <v>266926</v>
          </cell>
        </row>
        <row r="206">
          <cell r="B206">
            <v>16237</v>
          </cell>
          <cell r="C206">
            <v>17313</v>
          </cell>
          <cell r="D206">
            <v>18827</v>
          </cell>
          <cell r="E206">
            <v>19701</v>
          </cell>
          <cell r="F206">
            <v>20913</v>
          </cell>
          <cell r="G206">
            <v>21872</v>
          </cell>
          <cell r="H206">
            <v>23276</v>
          </cell>
          <cell r="I206">
            <v>24600</v>
          </cell>
          <cell r="J206">
            <v>26227</v>
          </cell>
          <cell r="K206">
            <v>27782</v>
          </cell>
          <cell r="L206">
            <v>29377</v>
          </cell>
          <cell r="M206">
            <v>30559</v>
          </cell>
          <cell r="N206">
            <v>32212</v>
          </cell>
          <cell r="O206">
            <v>34205</v>
          </cell>
          <cell r="P206">
            <v>35513</v>
          </cell>
          <cell r="Q206">
            <v>36286</v>
          </cell>
          <cell r="R206">
            <v>38150</v>
          </cell>
          <cell r="S206">
            <v>39611</v>
          </cell>
          <cell r="T206">
            <v>40922</v>
          </cell>
        </row>
        <row r="207">
          <cell r="B207">
            <v>16656</v>
          </cell>
          <cell r="C207">
            <v>17754</v>
          </cell>
          <cell r="D207">
            <v>18206</v>
          </cell>
          <cell r="E207">
            <v>17510</v>
          </cell>
          <cell r="F207">
            <v>18429</v>
          </cell>
          <cell r="G207">
            <v>18338</v>
          </cell>
          <cell r="H207">
            <v>19162</v>
          </cell>
          <cell r="I207">
            <v>18990</v>
          </cell>
          <cell r="J207">
            <v>19744</v>
          </cell>
          <cell r="K207">
            <v>19440</v>
          </cell>
          <cell r="L207">
            <v>19627</v>
          </cell>
          <cell r="M207">
            <v>20078</v>
          </cell>
          <cell r="N207">
            <v>20214</v>
          </cell>
          <cell r="O207">
            <v>20766</v>
          </cell>
          <cell r="P207">
            <v>21228</v>
          </cell>
          <cell r="Q207">
            <v>21969</v>
          </cell>
          <cell r="R207">
            <v>22645</v>
          </cell>
          <cell r="S207">
            <v>23051</v>
          </cell>
          <cell r="T207">
            <v>23228</v>
          </cell>
        </row>
        <row r="208">
          <cell r="B208">
            <v>1351</v>
          </cell>
          <cell r="C208">
            <v>1374</v>
          </cell>
          <cell r="D208">
            <v>1334</v>
          </cell>
          <cell r="E208">
            <v>1376</v>
          </cell>
          <cell r="F208">
            <v>1442</v>
          </cell>
          <cell r="G208">
            <v>1412</v>
          </cell>
          <cell r="H208">
            <v>1323</v>
          </cell>
          <cell r="I208">
            <v>1357</v>
          </cell>
          <cell r="J208">
            <v>1510</v>
          </cell>
          <cell r="K208">
            <v>1585</v>
          </cell>
          <cell r="L208">
            <v>1671</v>
          </cell>
          <cell r="M208">
            <v>1693</v>
          </cell>
          <cell r="N208">
            <v>1697</v>
          </cell>
          <cell r="O208">
            <v>1674</v>
          </cell>
          <cell r="P208">
            <v>1843</v>
          </cell>
          <cell r="Q208">
            <v>1910</v>
          </cell>
          <cell r="R208">
            <v>2007</v>
          </cell>
        </row>
        <row r="209">
          <cell r="B209">
            <v>7367</v>
          </cell>
          <cell r="C209">
            <v>7822</v>
          </cell>
          <cell r="D209">
            <v>8311</v>
          </cell>
          <cell r="E209">
            <v>8481</v>
          </cell>
          <cell r="F209">
            <v>8764</v>
          </cell>
          <cell r="G209">
            <v>9066</v>
          </cell>
          <cell r="H209">
            <v>9652</v>
          </cell>
          <cell r="I209">
            <v>10080</v>
          </cell>
          <cell r="J209">
            <v>10587</v>
          </cell>
          <cell r="K209">
            <v>11558</v>
          </cell>
          <cell r="L209">
            <v>12535</v>
          </cell>
          <cell r="M209">
            <v>13238</v>
          </cell>
          <cell r="N209">
            <v>13932</v>
          </cell>
          <cell r="O209">
            <v>15734</v>
          </cell>
          <cell r="P209">
            <v>16121</v>
          </cell>
          <cell r="Q209">
            <v>16620</v>
          </cell>
          <cell r="R209">
            <v>16812</v>
          </cell>
          <cell r="S209">
            <v>17334</v>
          </cell>
          <cell r="T209">
            <v>18643</v>
          </cell>
        </row>
        <row r="210">
          <cell r="B210">
            <v>96985</v>
          </cell>
          <cell r="C210">
            <v>101416</v>
          </cell>
          <cell r="D210">
            <v>104990</v>
          </cell>
          <cell r="E210">
            <v>107359</v>
          </cell>
          <cell r="F210">
            <v>109794</v>
          </cell>
          <cell r="G210">
            <v>110947</v>
          </cell>
          <cell r="H210">
            <v>113479</v>
          </cell>
          <cell r="I210">
            <v>116550</v>
          </cell>
          <cell r="J210">
            <v>119838</v>
          </cell>
          <cell r="K210">
            <v>119297</v>
          </cell>
          <cell r="L210">
            <v>122614</v>
          </cell>
          <cell r="M210">
            <v>125971</v>
          </cell>
          <cell r="N210">
            <v>130677</v>
          </cell>
          <cell r="O210">
            <v>137604</v>
          </cell>
          <cell r="P210">
            <v>141732</v>
          </cell>
          <cell r="Q210">
            <v>146199</v>
          </cell>
          <cell r="R210">
            <v>151196</v>
          </cell>
          <cell r="S210">
            <v>152744</v>
          </cell>
          <cell r="T210">
            <v>156832</v>
          </cell>
        </row>
        <row r="211">
          <cell r="B211">
            <v>4875</v>
          </cell>
          <cell r="C211">
            <v>4793</v>
          </cell>
          <cell r="D211">
            <v>3827</v>
          </cell>
          <cell r="E211">
            <v>3029</v>
          </cell>
          <cell r="F211">
            <v>2806</v>
          </cell>
          <cell r="G211">
            <v>2852</v>
          </cell>
          <cell r="H211">
            <v>2574</v>
          </cell>
          <cell r="I211">
            <v>2482</v>
          </cell>
          <cell r="J211">
            <v>2864</v>
          </cell>
          <cell r="K211">
            <v>2882</v>
          </cell>
          <cell r="L211">
            <v>2892</v>
          </cell>
          <cell r="M211">
            <v>2865</v>
          </cell>
          <cell r="N211">
            <v>3212</v>
          </cell>
          <cell r="O211">
            <v>3460</v>
          </cell>
          <cell r="P211">
            <v>3631</v>
          </cell>
          <cell r="Q211">
            <v>3881</v>
          </cell>
          <cell r="R211">
            <v>4234</v>
          </cell>
          <cell r="S211">
            <v>4650</v>
          </cell>
          <cell r="T211">
            <v>4805</v>
          </cell>
        </row>
        <row r="212">
          <cell r="B212">
            <v>6341</v>
          </cell>
          <cell r="C212">
            <v>6440</v>
          </cell>
          <cell r="D212">
            <v>5376</v>
          </cell>
          <cell r="E212">
            <v>3835</v>
          </cell>
          <cell r="F212">
            <v>3614</v>
          </cell>
          <cell r="G212">
            <v>3554</v>
          </cell>
          <cell r="H212">
            <v>3727</v>
          </cell>
          <cell r="I212">
            <v>3870</v>
          </cell>
          <cell r="J212">
            <v>4052</v>
          </cell>
          <cell r="K212">
            <v>4061</v>
          </cell>
          <cell r="L212">
            <v>3827</v>
          </cell>
          <cell r="M212">
            <v>4010</v>
          </cell>
          <cell r="N212">
            <v>4095</v>
          </cell>
          <cell r="O212">
            <v>4459</v>
          </cell>
          <cell r="P212">
            <v>4814</v>
          </cell>
          <cell r="Q212">
            <v>5041</v>
          </cell>
          <cell r="R212">
            <v>5408</v>
          </cell>
          <cell r="S212">
            <v>5708</v>
          </cell>
          <cell r="T212">
            <v>6156</v>
          </cell>
        </row>
        <row r="213">
          <cell r="B213">
            <v>1284</v>
          </cell>
          <cell r="C213">
            <v>1362</v>
          </cell>
          <cell r="D213">
            <v>1401</v>
          </cell>
          <cell r="E213">
            <v>1495</v>
          </cell>
          <cell r="F213">
            <v>1504</v>
          </cell>
          <cell r="G213">
            <v>1552</v>
          </cell>
          <cell r="H213">
            <v>1599</v>
          </cell>
          <cell r="I213">
            <v>1568</v>
          </cell>
          <cell r="J213">
            <v>1678</v>
          </cell>
          <cell r="K213">
            <v>1718</v>
          </cell>
          <cell r="L213">
            <v>1763</v>
          </cell>
          <cell r="M213">
            <v>1834</v>
          </cell>
          <cell r="N213">
            <v>1871</v>
          </cell>
          <cell r="O213">
            <v>1928</v>
          </cell>
          <cell r="P213">
            <v>2072</v>
          </cell>
          <cell r="Q213">
            <v>2084</v>
          </cell>
          <cell r="R213">
            <v>2138</v>
          </cell>
          <cell r="S213">
            <v>2144</v>
          </cell>
          <cell r="T213">
            <v>2194</v>
          </cell>
        </row>
        <row r="214">
          <cell r="B214">
            <v>910</v>
          </cell>
          <cell r="C214">
            <v>968</v>
          </cell>
          <cell r="D214">
            <v>999</v>
          </cell>
          <cell r="E214">
            <v>1010</v>
          </cell>
          <cell r="F214">
            <v>727</v>
          </cell>
          <cell r="G214">
            <v>770</v>
          </cell>
          <cell r="H214">
            <v>829</v>
          </cell>
          <cell r="I214">
            <v>907</v>
          </cell>
          <cell r="J214">
            <v>951</v>
          </cell>
          <cell r="K214">
            <v>991</v>
          </cell>
          <cell r="L214">
            <v>1063</v>
          </cell>
          <cell r="M214">
            <v>1086</v>
          </cell>
          <cell r="N214">
            <v>1147</v>
          </cell>
          <cell r="O214">
            <v>1261</v>
          </cell>
          <cell r="P214">
            <v>1248</v>
          </cell>
          <cell r="Q214">
            <v>1186</v>
          </cell>
          <cell r="R214">
            <v>1322</v>
          </cell>
          <cell r="S214">
            <v>1321</v>
          </cell>
          <cell r="T214">
            <v>1320</v>
          </cell>
        </row>
        <row r="215">
          <cell r="B215">
            <v>38999</v>
          </cell>
          <cell r="C215">
            <v>41012</v>
          </cell>
          <cell r="D215">
            <v>42808</v>
          </cell>
          <cell r="E215">
            <v>42519</v>
          </cell>
          <cell r="F215">
            <v>43974</v>
          </cell>
          <cell r="G215">
            <v>44660</v>
          </cell>
          <cell r="H215">
            <v>46905</v>
          </cell>
          <cell r="I215">
            <v>49095</v>
          </cell>
          <cell r="J215">
            <v>51413</v>
          </cell>
          <cell r="K215">
            <v>52905</v>
          </cell>
          <cell r="L215">
            <v>55372</v>
          </cell>
          <cell r="M215">
            <v>56559</v>
          </cell>
          <cell r="N215">
            <v>56709</v>
          </cell>
          <cell r="O215">
            <v>58267</v>
          </cell>
          <cell r="P215">
            <v>61690</v>
          </cell>
          <cell r="Q215">
            <v>61314</v>
          </cell>
          <cell r="R215">
            <v>62828</v>
          </cell>
          <cell r="S215">
            <v>64593</v>
          </cell>
          <cell r="T215">
            <v>65382</v>
          </cell>
        </row>
        <row r="216">
          <cell r="B216">
            <v>50346</v>
          </cell>
          <cell r="C216">
            <v>53082</v>
          </cell>
          <cell r="D216">
            <v>53905</v>
          </cell>
          <cell r="E216">
            <v>54137</v>
          </cell>
          <cell r="F216">
            <v>54857</v>
          </cell>
          <cell r="G216">
            <v>55417</v>
          </cell>
          <cell r="H216">
            <v>57802</v>
          </cell>
          <cell r="I216">
            <v>57434</v>
          </cell>
          <cell r="J216">
            <v>59549</v>
          </cell>
          <cell r="K216">
            <v>59219</v>
          </cell>
          <cell r="L216">
            <v>57258</v>
          </cell>
          <cell r="M216">
            <v>62126</v>
          </cell>
          <cell r="N216">
            <v>60960</v>
          </cell>
          <cell r="O216">
            <v>54615</v>
          </cell>
          <cell r="P216">
            <v>55889</v>
          </cell>
          <cell r="Q216">
            <v>58029</v>
          </cell>
          <cell r="R216">
            <v>56795</v>
          </cell>
          <cell r="S216">
            <v>60296</v>
          </cell>
          <cell r="T216">
            <v>60232</v>
          </cell>
        </row>
        <row r="217">
          <cell r="B217">
            <v>48010</v>
          </cell>
          <cell r="C217">
            <v>46988</v>
          </cell>
          <cell r="D217">
            <v>44825</v>
          </cell>
          <cell r="E217">
            <v>44146</v>
          </cell>
          <cell r="F217">
            <v>41247</v>
          </cell>
          <cell r="G217">
            <v>42599</v>
          </cell>
          <cell r="H217">
            <v>43836</v>
          </cell>
          <cell r="I217">
            <v>43032</v>
          </cell>
          <cell r="J217">
            <v>48679</v>
          </cell>
          <cell r="K217">
            <v>52017</v>
          </cell>
          <cell r="L217">
            <v>53540</v>
          </cell>
          <cell r="M217">
            <v>55115</v>
          </cell>
          <cell r="N217">
            <v>54708</v>
          </cell>
          <cell r="O217">
            <v>56236</v>
          </cell>
          <cell r="P217">
            <v>57956</v>
          </cell>
          <cell r="Q217">
            <v>60110</v>
          </cell>
          <cell r="R217">
            <v>64699</v>
          </cell>
          <cell r="S217">
            <v>65054</v>
          </cell>
          <cell r="T217">
            <v>70027</v>
          </cell>
        </row>
        <row r="218">
          <cell r="B218">
            <v>11015</v>
          </cell>
          <cell r="C218">
            <v>12031</v>
          </cell>
          <cell r="D218">
            <v>12521</v>
          </cell>
          <cell r="E218">
            <v>13142</v>
          </cell>
          <cell r="F218">
            <v>13875</v>
          </cell>
          <cell r="G218">
            <v>15278</v>
          </cell>
          <cell r="H218">
            <v>16341</v>
          </cell>
          <cell r="I218">
            <v>17670</v>
          </cell>
          <cell r="J218">
            <v>18906</v>
          </cell>
          <cell r="K218">
            <v>20661</v>
          </cell>
          <cell r="L218">
            <v>22059</v>
          </cell>
          <cell r="M218">
            <v>23418</v>
          </cell>
          <cell r="N218">
            <v>24592</v>
          </cell>
          <cell r="O218">
            <v>25909</v>
          </cell>
          <cell r="P218">
            <v>27118</v>
          </cell>
          <cell r="Q218">
            <v>28678</v>
          </cell>
          <cell r="R218">
            <v>29611</v>
          </cell>
          <cell r="S218">
            <v>30535</v>
          </cell>
          <cell r="T218">
            <v>30233</v>
          </cell>
        </row>
        <row r="219">
          <cell r="B219">
            <v>13085</v>
          </cell>
          <cell r="C219">
            <v>12967</v>
          </cell>
          <cell r="D219">
            <v>13098</v>
          </cell>
          <cell r="E219">
            <v>10697</v>
          </cell>
          <cell r="F219">
            <v>10441</v>
          </cell>
          <cell r="G219">
            <v>10838</v>
          </cell>
          <cell r="H219">
            <v>12889</v>
          </cell>
          <cell r="I219">
            <v>11074</v>
          </cell>
          <cell r="J219">
            <v>11913</v>
          </cell>
          <cell r="K219">
            <v>12084</v>
          </cell>
          <cell r="L219">
            <v>12171</v>
          </cell>
          <cell r="M219">
            <v>13755</v>
          </cell>
          <cell r="N219">
            <v>10933</v>
          </cell>
          <cell r="O219">
            <v>13335</v>
          </cell>
          <cell r="P219">
            <v>12002</v>
          </cell>
          <cell r="Q219">
            <v>13565</v>
          </cell>
          <cell r="R219">
            <v>15341</v>
          </cell>
          <cell r="S219">
            <v>16674</v>
          </cell>
          <cell r="T219">
            <v>17387</v>
          </cell>
        </row>
        <row r="220">
          <cell r="B220">
            <v>7242</v>
          </cell>
          <cell r="C220">
            <v>9332</v>
          </cell>
          <cell r="D220">
            <v>8142</v>
          </cell>
          <cell r="E220">
            <v>10990</v>
          </cell>
          <cell r="F220">
            <v>9081</v>
          </cell>
          <cell r="G220">
            <v>11205</v>
          </cell>
          <cell r="H220">
            <v>11994</v>
          </cell>
          <cell r="I220">
            <v>11777</v>
          </cell>
          <cell r="J220">
            <v>10567</v>
          </cell>
          <cell r="K220">
            <v>12319</v>
          </cell>
          <cell r="L220">
            <v>11304</v>
          </cell>
          <cell r="M220">
            <v>13005</v>
          </cell>
          <cell r="N220">
            <v>13021</v>
          </cell>
          <cell r="O220">
            <v>12009</v>
          </cell>
          <cell r="P220">
            <v>12595</v>
          </cell>
          <cell r="Q220">
            <v>11244</v>
          </cell>
          <cell r="R220">
            <v>11185</v>
          </cell>
          <cell r="S220">
            <v>11801</v>
          </cell>
          <cell r="T220">
            <v>11653</v>
          </cell>
        </row>
        <row r="221">
          <cell r="B221">
            <v>3547</v>
          </cell>
          <cell r="C221">
            <v>3857</v>
          </cell>
          <cell r="D221">
            <v>3920</v>
          </cell>
          <cell r="E221">
            <v>4051</v>
          </cell>
          <cell r="F221">
            <v>4182</v>
          </cell>
          <cell r="G221">
            <v>4271</v>
          </cell>
          <cell r="H221">
            <v>4551</v>
          </cell>
          <cell r="I221">
            <v>4802</v>
          </cell>
          <cell r="J221">
            <v>4901</v>
          </cell>
          <cell r="K221">
            <v>5080</v>
          </cell>
          <cell r="L221">
            <v>4727</v>
          </cell>
          <cell r="M221">
            <v>5002</v>
          </cell>
          <cell r="N221">
            <v>5690</v>
          </cell>
          <cell r="O221">
            <v>5280</v>
          </cell>
          <cell r="P221">
            <v>5601</v>
          </cell>
          <cell r="Q221">
            <v>5372</v>
          </cell>
          <cell r="R221">
            <v>5527</v>
          </cell>
          <cell r="S221">
            <v>5601</v>
          </cell>
          <cell r="T221">
            <v>6299</v>
          </cell>
        </row>
        <row r="222">
          <cell r="B222">
            <v>58851</v>
          </cell>
          <cell r="C222">
            <v>60178</v>
          </cell>
          <cell r="D222">
            <v>61786</v>
          </cell>
          <cell r="E222">
            <v>63234</v>
          </cell>
          <cell r="F222">
            <v>71768</v>
          </cell>
          <cell r="G222">
            <v>76368</v>
          </cell>
          <cell r="H222">
            <v>79947</v>
          </cell>
          <cell r="I222">
            <v>86578</v>
          </cell>
          <cell r="J222">
            <v>90000</v>
          </cell>
          <cell r="K222">
            <v>97234</v>
          </cell>
          <cell r="L222">
            <v>98656</v>
          </cell>
          <cell r="M222">
            <v>106128</v>
          </cell>
          <cell r="N222">
            <v>108851</v>
          </cell>
          <cell r="O222">
            <v>116519</v>
          </cell>
          <cell r="P222">
            <v>123909</v>
          </cell>
          <cell r="Q222">
            <v>131823</v>
          </cell>
          <cell r="R222">
            <v>154856</v>
          </cell>
          <cell r="S222">
            <v>157609</v>
          </cell>
          <cell r="T222">
            <v>159185</v>
          </cell>
        </row>
        <row r="223">
          <cell r="B223">
            <v>63918</v>
          </cell>
          <cell r="C223">
            <v>67850</v>
          </cell>
          <cell r="D223">
            <v>67211</v>
          </cell>
          <cell r="E223">
            <v>68611</v>
          </cell>
          <cell r="F223">
            <v>69520</v>
          </cell>
          <cell r="G223">
            <v>69842</v>
          </cell>
          <cell r="H223">
            <v>70768</v>
          </cell>
          <cell r="I223">
            <v>68910</v>
          </cell>
          <cell r="J223">
            <v>69274</v>
          </cell>
          <cell r="K223">
            <v>67593</v>
          </cell>
          <cell r="L223">
            <v>68593</v>
          </cell>
          <cell r="M223">
            <v>72693</v>
          </cell>
          <cell r="N223">
            <v>71139</v>
          </cell>
          <cell r="O223">
            <v>70498</v>
          </cell>
          <cell r="P223">
            <v>70178</v>
          </cell>
          <cell r="Q223">
            <v>70999</v>
          </cell>
          <cell r="R223">
            <v>70579</v>
          </cell>
          <cell r="S223">
            <v>70170</v>
          </cell>
          <cell r="T223">
            <v>68613</v>
          </cell>
        </row>
        <row r="224">
          <cell r="B224">
            <v>27156</v>
          </cell>
          <cell r="C224">
            <v>28228</v>
          </cell>
          <cell r="D224">
            <v>28914</v>
          </cell>
          <cell r="E224">
            <v>29060</v>
          </cell>
          <cell r="F224">
            <v>29437</v>
          </cell>
          <cell r="G224">
            <v>30167</v>
          </cell>
          <cell r="H224">
            <v>30552</v>
          </cell>
          <cell r="I224">
            <v>30162</v>
          </cell>
          <cell r="J224">
            <v>30495</v>
          </cell>
          <cell r="K224">
            <v>32506</v>
          </cell>
          <cell r="L224">
            <v>31654</v>
          </cell>
          <cell r="M224">
            <v>32898</v>
          </cell>
          <cell r="N224">
            <v>32915</v>
          </cell>
          <cell r="O224">
            <v>33847</v>
          </cell>
          <cell r="P224">
            <v>34590</v>
          </cell>
          <cell r="Q224">
            <v>35450</v>
          </cell>
          <cell r="R224">
            <v>35693</v>
          </cell>
          <cell r="S224">
            <v>35364</v>
          </cell>
          <cell r="T224">
            <v>36305</v>
          </cell>
        </row>
        <row r="225">
          <cell r="B225">
            <v>17264</v>
          </cell>
          <cell r="C225">
            <v>20376</v>
          </cell>
          <cell r="D225">
            <v>22011</v>
          </cell>
          <cell r="E225">
            <v>24538</v>
          </cell>
          <cell r="F225">
            <v>26833</v>
          </cell>
          <cell r="G225">
            <v>29030</v>
          </cell>
          <cell r="H225">
            <v>32566</v>
          </cell>
          <cell r="I225">
            <v>38189</v>
          </cell>
          <cell r="J225">
            <v>41235</v>
          </cell>
          <cell r="K225">
            <v>44299</v>
          </cell>
          <cell r="L225">
            <v>49019</v>
          </cell>
          <cell r="M225">
            <v>49657</v>
          </cell>
          <cell r="N225">
            <v>51894</v>
          </cell>
          <cell r="O225">
            <v>55954</v>
          </cell>
          <cell r="P225">
            <v>60845</v>
          </cell>
          <cell r="Q225">
            <v>67220</v>
          </cell>
          <cell r="R225">
            <v>74253</v>
          </cell>
          <cell r="S225">
            <v>80406</v>
          </cell>
          <cell r="T225">
            <v>86138</v>
          </cell>
        </row>
        <row r="226">
          <cell r="B226">
            <v>168507</v>
          </cell>
          <cell r="C226">
            <v>176205</v>
          </cell>
          <cell r="D226">
            <v>180840</v>
          </cell>
          <cell r="E226">
            <v>181844</v>
          </cell>
          <cell r="F226">
            <v>182229</v>
          </cell>
          <cell r="G226">
            <v>186632</v>
          </cell>
          <cell r="H226">
            <v>194683</v>
          </cell>
          <cell r="I226">
            <v>195859</v>
          </cell>
          <cell r="J226">
            <v>199990</v>
          </cell>
          <cell r="K226">
            <v>203187</v>
          </cell>
          <cell r="L226">
            <v>206685</v>
          </cell>
          <cell r="M226">
            <v>212557</v>
          </cell>
          <cell r="N226">
            <v>212299</v>
          </cell>
          <cell r="O226">
            <v>214648</v>
          </cell>
          <cell r="P226">
            <v>214643</v>
          </cell>
          <cell r="Q226">
            <v>217135</v>
          </cell>
          <cell r="R226">
            <v>218147</v>
          </cell>
          <cell r="S226">
            <v>216257</v>
          </cell>
          <cell r="T226">
            <v>219570</v>
          </cell>
        </row>
        <row r="227">
          <cell r="B227">
            <v>1099315</v>
          </cell>
          <cell r="C227">
            <v>1146585</v>
          </cell>
          <cell r="D227">
            <v>1160048</v>
          </cell>
          <cell r="E227">
            <v>1178667</v>
          </cell>
          <cell r="F227">
            <v>1214438</v>
          </cell>
          <cell r="G227">
            <v>1225042</v>
          </cell>
          <cell r="H227">
            <v>1280156</v>
          </cell>
          <cell r="I227">
            <v>1283609</v>
          </cell>
          <cell r="J227">
            <v>1320686</v>
          </cell>
          <cell r="K227">
            <v>1351886</v>
          </cell>
          <cell r="L227">
            <v>1376806</v>
          </cell>
          <cell r="M227">
            <v>1432120</v>
          </cell>
          <cell r="N227">
            <v>1436191</v>
          </cell>
          <cell r="O227">
            <v>1493675</v>
          </cell>
          <cell r="P227">
            <v>1523782</v>
          </cell>
          <cell r="Q227">
            <v>1553391</v>
          </cell>
          <cell r="R227">
            <v>1620710</v>
          </cell>
          <cell r="S227">
            <v>1620744</v>
          </cell>
          <cell r="T227">
            <v>1639020</v>
          </cell>
        </row>
        <row r="228">
          <cell r="B228">
            <v>1202278</v>
          </cell>
          <cell r="C228">
            <v>1255912</v>
          </cell>
          <cell r="D228">
            <v>1272013</v>
          </cell>
          <cell r="E228">
            <v>1293829</v>
          </cell>
          <cell r="F228">
            <v>1333298</v>
          </cell>
          <cell r="G228">
            <v>1347985</v>
          </cell>
          <cell r="H228">
            <v>1409790</v>
          </cell>
          <cell r="I228">
            <v>1418544</v>
          </cell>
          <cell r="J228">
            <v>1461280</v>
          </cell>
          <cell r="K228">
            <v>1497928</v>
          </cell>
          <cell r="L228">
            <v>1524896</v>
          </cell>
          <cell r="M228">
            <v>1587104</v>
          </cell>
          <cell r="N228">
            <v>1592929</v>
          </cell>
          <cell r="O228">
            <v>1649006</v>
          </cell>
          <cell r="P228">
            <v>1686802</v>
          </cell>
          <cell r="Q228">
            <v>1726582</v>
          </cell>
          <cell r="R228">
            <v>1800501</v>
          </cell>
          <cell r="S228">
            <v>1807896</v>
          </cell>
          <cell r="T228">
            <v>1833587</v>
          </cell>
        </row>
        <row r="229">
          <cell r="B229">
            <v>102963</v>
          </cell>
          <cell r="C229">
            <v>109327</v>
          </cell>
          <cell r="D229">
            <v>111965</v>
          </cell>
          <cell r="E229">
            <v>115162</v>
          </cell>
          <cell r="F229">
            <v>118860</v>
          </cell>
          <cell r="G229">
            <v>122943</v>
          </cell>
          <cell r="H229">
            <v>129634</v>
          </cell>
          <cell r="I229">
            <v>134935</v>
          </cell>
          <cell r="J229">
            <v>140594</v>
          </cell>
          <cell r="K229">
            <v>146042</v>
          </cell>
          <cell r="L229">
            <v>148090</v>
          </cell>
          <cell r="M229">
            <v>154984</v>
          </cell>
          <cell r="N229">
            <v>156738</v>
          </cell>
          <cell r="O229">
            <v>155331</v>
          </cell>
          <cell r="P229">
            <v>163020</v>
          </cell>
          <cell r="Q229">
            <v>173191</v>
          </cell>
          <cell r="R229">
            <v>179791</v>
          </cell>
          <cell r="S229">
            <v>187152</v>
          </cell>
          <cell r="T229">
            <v>194567</v>
          </cell>
        </row>
        <row r="239">
          <cell r="B239">
            <v>583333</v>
          </cell>
          <cell r="C239">
            <v>616967</v>
          </cell>
          <cell r="D239">
            <v>625129</v>
          </cell>
          <cell r="E239">
            <v>635772</v>
          </cell>
          <cell r="F239">
            <v>644402</v>
          </cell>
          <cell r="G239">
            <v>653634</v>
          </cell>
          <cell r="H239">
            <v>688757</v>
          </cell>
          <cell r="I239">
            <v>682116</v>
          </cell>
          <cell r="J239">
            <v>696395</v>
          </cell>
          <cell r="K239">
            <v>707507</v>
          </cell>
          <cell r="L239">
            <v>710880</v>
          </cell>
          <cell r="M239">
            <v>736713</v>
          </cell>
          <cell r="N239">
            <v>740395</v>
          </cell>
          <cell r="O239">
            <v>773674</v>
          </cell>
          <cell r="P239">
            <v>786671</v>
          </cell>
          <cell r="Q239">
            <v>797657</v>
          </cell>
          <cell r="R239">
            <v>809143</v>
          </cell>
          <cell r="S239">
            <v>803038</v>
          </cell>
          <cell r="T239">
            <v>817442</v>
          </cell>
        </row>
        <row r="240">
          <cell r="B240">
            <v>11460</v>
          </cell>
          <cell r="C240">
            <v>12150</v>
          </cell>
          <cell r="D240">
            <v>12204</v>
          </cell>
          <cell r="E240">
            <v>12583</v>
          </cell>
          <cell r="F240">
            <v>12409</v>
          </cell>
          <cell r="G240">
            <v>12995</v>
          </cell>
          <cell r="H240">
            <v>13573</v>
          </cell>
          <cell r="I240">
            <v>13231</v>
          </cell>
          <cell r="J240">
            <v>13267</v>
          </cell>
          <cell r="K240">
            <v>13378</v>
          </cell>
          <cell r="L240">
            <v>13577</v>
          </cell>
          <cell r="M240">
            <v>15306</v>
          </cell>
          <cell r="N240">
            <v>15765</v>
          </cell>
          <cell r="O240">
            <v>16895</v>
          </cell>
          <cell r="P240">
            <v>16769</v>
          </cell>
          <cell r="Q240">
            <v>17070</v>
          </cell>
          <cell r="R240">
            <v>17007</v>
          </cell>
          <cell r="S240">
            <v>16822</v>
          </cell>
          <cell r="T240">
            <v>16967</v>
          </cell>
        </row>
        <row r="241">
          <cell r="B241">
            <v>18414</v>
          </cell>
          <cell r="C241">
            <v>19897</v>
          </cell>
          <cell r="D241">
            <v>20245</v>
          </cell>
          <cell r="E241">
            <v>21090</v>
          </cell>
          <cell r="F241">
            <v>21358</v>
          </cell>
          <cell r="G241">
            <v>22109</v>
          </cell>
          <cell r="H241">
            <v>23228</v>
          </cell>
          <cell r="I241">
            <v>22933</v>
          </cell>
          <cell r="J241">
            <v>23388</v>
          </cell>
          <cell r="K241">
            <v>23482</v>
          </cell>
          <cell r="L241">
            <v>23738</v>
          </cell>
          <cell r="M241">
            <v>24396</v>
          </cell>
          <cell r="N241">
            <v>25921</v>
          </cell>
          <cell r="O241">
            <v>26026</v>
          </cell>
          <cell r="P241">
            <v>26543</v>
          </cell>
          <cell r="Q241">
            <v>26007</v>
          </cell>
          <cell r="R241">
            <v>22722</v>
          </cell>
          <cell r="S241">
            <v>21855</v>
          </cell>
          <cell r="T241">
            <v>19982</v>
          </cell>
        </row>
        <row r="242">
          <cell r="B242">
            <v>10474</v>
          </cell>
          <cell r="C242">
            <v>10405</v>
          </cell>
          <cell r="D242">
            <v>9998</v>
          </cell>
          <cell r="E242">
            <v>10021</v>
          </cell>
          <cell r="F242">
            <v>9806</v>
          </cell>
          <cell r="G242">
            <v>10956</v>
          </cell>
          <cell r="H242">
            <v>11486</v>
          </cell>
          <cell r="I242">
            <v>9882</v>
          </cell>
          <cell r="J242">
            <v>10540</v>
          </cell>
          <cell r="K242">
            <v>10115</v>
          </cell>
          <cell r="L242">
            <v>9858</v>
          </cell>
          <cell r="M242">
            <v>9751</v>
          </cell>
          <cell r="N242">
            <v>9306</v>
          </cell>
          <cell r="O242">
            <v>9311</v>
          </cell>
          <cell r="P242">
            <v>8770</v>
          </cell>
          <cell r="Q242">
            <v>9046</v>
          </cell>
          <cell r="R242">
            <v>9305</v>
          </cell>
          <cell r="S242">
            <v>9376</v>
          </cell>
          <cell r="T242">
            <v>10027</v>
          </cell>
        </row>
        <row r="243">
          <cell r="B243">
            <v>4465</v>
          </cell>
          <cell r="C243">
            <v>4461</v>
          </cell>
          <cell r="D243">
            <v>4048</v>
          </cell>
          <cell r="E243">
            <v>4146</v>
          </cell>
          <cell r="F243">
            <v>4209</v>
          </cell>
          <cell r="G243">
            <v>4621</v>
          </cell>
          <cell r="H243">
            <v>4898</v>
          </cell>
          <cell r="I243">
            <v>5189</v>
          </cell>
          <cell r="J243">
            <v>5267</v>
          </cell>
          <cell r="K243">
            <v>5742</v>
          </cell>
          <cell r="L243">
            <v>5729</v>
          </cell>
          <cell r="M243">
            <v>5559</v>
          </cell>
          <cell r="N243">
            <v>5954</v>
          </cell>
          <cell r="O243">
            <v>5694</v>
          </cell>
          <cell r="P243">
            <v>6072</v>
          </cell>
          <cell r="Q243">
            <v>6333</v>
          </cell>
          <cell r="R243">
            <v>6520</v>
          </cell>
          <cell r="S243">
            <v>6392</v>
          </cell>
          <cell r="T243">
            <v>6711</v>
          </cell>
        </row>
        <row r="244">
          <cell r="B244">
            <v>450</v>
          </cell>
          <cell r="C244">
            <v>472</v>
          </cell>
          <cell r="D244">
            <v>587</v>
          </cell>
          <cell r="E244">
            <v>651</v>
          </cell>
          <cell r="F244">
            <v>675</v>
          </cell>
          <cell r="G244">
            <v>759</v>
          </cell>
          <cell r="H244">
            <v>824</v>
          </cell>
          <cell r="I244">
            <v>834</v>
          </cell>
          <cell r="J244">
            <v>904</v>
          </cell>
          <cell r="K244">
            <v>952</v>
          </cell>
          <cell r="L244">
            <v>1055</v>
          </cell>
          <cell r="M244">
            <v>1042</v>
          </cell>
          <cell r="N244">
            <v>1157</v>
          </cell>
          <cell r="O244">
            <v>1294</v>
          </cell>
          <cell r="P244">
            <v>1316</v>
          </cell>
          <cell r="Q244">
            <v>1433</v>
          </cell>
          <cell r="R244">
            <v>1500</v>
          </cell>
          <cell r="S244">
            <v>1608</v>
          </cell>
          <cell r="T244">
            <v>1683</v>
          </cell>
        </row>
        <row r="245">
          <cell r="B245">
            <v>9623</v>
          </cell>
          <cell r="C245">
            <v>9873</v>
          </cell>
          <cell r="D245">
            <v>10343</v>
          </cell>
          <cell r="E245">
            <v>11399</v>
          </cell>
          <cell r="F245">
            <v>13184</v>
          </cell>
          <cell r="G245">
            <v>14847</v>
          </cell>
          <cell r="H245">
            <v>16011</v>
          </cell>
          <cell r="I245">
            <v>15503</v>
          </cell>
          <cell r="J245">
            <v>14506</v>
          </cell>
          <cell r="K245">
            <v>14048</v>
          </cell>
          <cell r="L245">
            <v>13822</v>
          </cell>
          <cell r="M245">
            <v>14239</v>
          </cell>
          <cell r="N245">
            <v>14121</v>
          </cell>
          <cell r="O245">
            <v>14508</v>
          </cell>
          <cell r="P245">
            <v>14525</v>
          </cell>
          <cell r="Q245">
            <v>14719</v>
          </cell>
          <cell r="R245">
            <v>15198</v>
          </cell>
          <cell r="S245">
            <v>14646</v>
          </cell>
          <cell r="T245">
            <v>14703</v>
          </cell>
        </row>
        <row r="246">
          <cell r="B246">
            <v>8346</v>
          </cell>
          <cell r="C246">
            <v>8546</v>
          </cell>
          <cell r="D246">
            <v>8716</v>
          </cell>
          <cell r="E246">
            <v>8871</v>
          </cell>
          <cell r="F246">
            <v>9089</v>
          </cell>
          <cell r="G246">
            <v>9119</v>
          </cell>
          <cell r="H246">
            <v>9354</v>
          </cell>
          <cell r="I246">
            <v>9432</v>
          </cell>
          <cell r="J246">
            <v>9658</v>
          </cell>
          <cell r="K246">
            <v>9721</v>
          </cell>
          <cell r="L246">
            <v>9895</v>
          </cell>
          <cell r="M246">
            <v>10117</v>
          </cell>
          <cell r="N246">
            <v>10183</v>
          </cell>
          <cell r="O246">
            <v>10122</v>
          </cell>
          <cell r="P246">
            <v>10330</v>
          </cell>
          <cell r="Q246">
            <v>10400</v>
          </cell>
          <cell r="R246">
            <v>10654</v>
          </cell>
          <cell r="S246">
            <v>10902</v>
          </cell>
          <cell r="T246">
            <v>11019</v>
          </cell>
        </row>
        <row r="247">
          <cell r="B247">
            <v>929</v>
          </cell>
          <cell r="C247">
            <v>1130</v>
          </cell>
          <cell r="D247">
            <v>1230</v>
          </cell>
          <cell r="E247">
            <v>1095</v>
          </cell>
          <cell r="F247">
            <v>1270</v>
          </cell>
          <cell r="G247">
            <v>1067</v>
          </cell>
          <cell r="H247">
            <v>1234</v>
          </cell>
          <cell r="I247">
            <v>1205</v>
          </cell>
          <cell r="J247">
            <v>1349</v>
          </cell>
          <cell r="K247">
            <v>1363</v>
          </cell>
          <cell r="L247">
            <v>1466</v>
          </cell>
          <cell r="M247">
            <v>1585</v>
          </cell>
          <cell r="N247">
            <v>1584</v>
          </cell>
          <cell r="O247">
            <v>1594</v>
          </cell>
          <cell r="P247">
            <v>1618</v>
          </cell>
          <cell r="Q247">
            <v>1620</v>
          </cell>
          <cell r="R247">
            <v>1675</v>
          </cell>
          <cell r="S247">
            <v>1773</v>
          </cell>
          <cell r="T247">
            <v>1845</v>
          </cell>
        </row>
        <row r="248">
          <cell r="B248">
            <v>14599</v>
          </cell>
          <cell r="C248">
            <v>15640</v>
          </cell>
          <cell r="D248">
            <v>15856</v>
          </cell>
          <cell r="E248">
            <v>16313</v>
          </cell>
          <cell r="F248">
            <v>16982</v>
          </cell>
          <cell r="G248">
            <v>16257</v>
          </cell>
          <cell r="H248">
            <v>17234</v>
          </cell>
          <cell r="I248">
            <v>17421</v>
          </cell>
          <cell r="J248">
            <v>18141</v>
          </cell>
          <cell r="K248">
            <v>18445</v>
          </cell>
          <cell r="L248">
            <v>18135</v>
          </cell>
          <cell r="M248">
            <v>19373</v>
          </cell>
          <cell r="N248">
            <v>19940</v>
          </cell>
          <cell r="O248">
            <v>20405</v>
          </cell>
          <cell r="P248">
            <v>20364</v>
          </cell>
          <cell r="Q248">
            <v>20578</v>
          </cell>
          <cell r="R248">
            <v>21140</v>
          </cell>
          <cell r="S248">
            <v>21491</v>
          </cell>
          <cell r="T248">
            <v>21169</v>
          </cell>
        </row>
        <row r="249">
          <cell r="B249">
            <v>96908</v>
          </cell>
          <cell r="C249">
            <v>106817</v>
          </cell>
          <cell r="D249">
            <v>109593</v>
          </cell>
          <cell r="E249">
            <v>111470</v>
          </cell>
          <cell r="F249">
            <v>111221</v>
          </cell>
          <cell r="G249">
            <v>108842</v>
          </cell>
          <cell r="H249">
            <v>120509</v>
          </cell>
          <cell r="I249">
            <v>119084</v>
          </cell>
          <cell r="J249">
            <v>123147</v>
          </cell>
          <cell r="K249">
            <v>126933</v>
          </cell>
          <cell r="L249">
            <v>128720</v>
          </cell>
          <cell r="M249">
            <v>133887</v>
          </cell>
          <cell r="N249">
            <v>132998</v>
          </cell>
          <cell r="O249">
            <v>141554</v>
          </cell>
          <cell r="P249">
            <v>147088</v>
          </cell>
          <cell r="Q249">
            <v>144548</v>
          </cell>
          <cell r="R249">
            <v>147104</v>
          </cell>
          <cell r="S249">
            <v>145755</v>
          </cell>
          <cell r="T249">
            <v>155608</v>
          </cell>
        </row>
        <row r="250">
          <cell r="B250">
            <v>117112</v>
          </cell>
          <cell r="C250">
            <v>122154</v>
          </cell>
          <cell r="D250">
            <v>122736</v>
          </cell>
          <cell r="E250">
            <v>126093</v>
          </cell>
          <cell r="F250">
            <v>125739</v>
          </cell>
          <cell r="G250">
            <v>128518</v>
          </cell>
          <cell r="H250">
            <v>133811</v>
          </cell>
          <cell r="I250">
            <v>130812</v>
          </cell>
          <cell r="J250">
            <v>130825</v>
          </cell>
          <cell r="K250">
            <v>131281</v>
          </cell>
          <cell r="L250">
            <v>128907</v>
          </cell>
          <cell r="M250">
            <v>132865</v>
          </cell>
          <cell r="N250">
            <v>131172</v>
          </cell>
          <cell r="O250">
            <v>139548</v>
          </cell>
          <cell r="P250">
            <v>140389</v>
          </cell>
          <cell r="Q250">
            <v>141800</v>
          </cell>
          <cell r="R250">
            <v>141500</v>
          </cell>
          <cell r="S250">
            <v>140100</v>
          </cell>
          <cell r="T250">
            <v>139500</v>
          </cell>
        </row>
        <row r="251">
          <cell r="B251">
            <v>9074</v>
          </cell>
          <cell r="C251">
            <v>10014</v>
          </cell>
          <cell r="D251">
            <v>10614</v>
          </cell>
          <cell r="E251">
            <v>10481</v>
          </cell>
          <cell r="F251">
            <v>10932</v>
          </cell>
          <cell r="G251">
            <v>11508</v>
          </cell>
          <cell r="H251">
            <v>12251</v>
          </cell>
          <cell r="I251">
            <v>12423</v>
          </cell>
          <cell r="J251">
            <v>12786</v>
          </cell>
          <cell r="K251">
            <v>13484</v>
          </cell>
          <cell r="L251">
            <v>14207</v>
          </cell>
          <cell r="M251">
            <v>14546</v>
          </cell>
          <cell r="N251">
            <v>15775</v>
          </cell>
          <cell r="O251">
            <v>16444</v>
          </cell>
          <cell r="P251">
            <v>16852</v>
          </cell>
          <cell r="Q251">
            <v>16875</v>
          </cell>
          <cell r="R251">
            <v>17676</v>
          </cell>
          <cell r="S251">
            <v>17957</v>
          </cell>
          <cell r="T251">
            <v>18126</v>
          </cell>
        </row>
        <row r="252">
          <cell r="B252">
            <v>9189</v>
          </cell>
          <cell r="C252">
            <v>9768</v>
          </cell>
          <cell r="D252">
            <v>10514</v>
          </cell>
          <cell r="E252">
            <v>9722</v>
          </cell>
          <cell r="F252">
            <v>9843</v>
          </cell>
          <cell r="G252">
            <v>9787</v>
          </cell>
          <cell r="H252">
            <v>10053</v>
          </cell>
          <cell r="I252">
            <v>9780</v>
          </cell>
          <cell r="J252">
            <v>9976</v>
          </cell>
          <cell r="K252">
            <v>9833</v>
          </cell>
          <cell r="L252">
            <v>9792</v>
          </cell>
          <cell r="M252">
            <v>10130</v>
          </cell>
          <cell r="N252">
            <v>10440</v>
          </cell>
          <cell r="O252">
            <v>11063</v>
          </cell>
          <cell r="P252">
            <v>11032</v>
          </cell>
          <cell r="Q252">
            <v>11115</v>
          </cell>
          <cell r="R252">
            <v>11451</v>
          </cell>
          <cell r="S252">
            <v>11250</v>
          </cell>
          <cell r="T252">
            <v>11460</v>
          </cell>
        </row>
        <row r="253">
          <cell r="B253">
            <v>575</v>
          </cell>
          <cell r="C253">
            <v>517</v>
          </cell>
          <cell r="D253">
            <v>542</v>
          </cell>
          <cell r="E253">
            <v>559</v>
          </cell>
          <cell r="F253">
            <v>556</v>
          </cell>
          <cell r="G253">
            <v>559</v>
          </cell>
          <cell r="H253">
            <v>563</v>
          </cell>
          <cell r="I253">
            <v>578</v>
          </cell>
          <cell r="J253">
            <v>563</v>
          </cell>
          <cell r="K253">
            <v>581</v>
          </cell>
          <cell r="L253">
            <v>606</v>
          </cell>
          <cell r="M253">
            <v>608</v>
          </cell>
          <cell r="N253">
            <v>637</v>
          </cell>
          <cell r="O253">
            <v>612</v>
          </cell>
          <cell r="P253">
            <v>672</v>
          </cell>
          <cell r="Q253">
            <v>690</v>
          </cell>
          <cell r="R253">
            <v>797</v>
          </cell>
        </row>
        <row r="254">
          <cell r="B254">
            <v>4142</v>
          </cell>
          <cell r="C254">
            <v>4351</v>
          </cell>
          <cell r="D254">
            <v>4606</v>
          </cell>
          <cell r="E254">
            <v>4686</v>
          </cell>
          <cell r="F254">
            <v>4830</v>
          </cell>
          <cell r="G254">
            <v>4960</v>
          </cell>
          <cell r="H254">
            <v>5219</v>
          </cell>
          <cell r="I254">
            <v>5325</v>
          </cell>
          <cell r="J254">
            <v>5511</v>
          </cell>
          <cell r="K254">
            <v>6009</v>
          </cell>
          <cell r="L254">
            <v>6375</v>
          </cell>
          <cell r="M254">
            <v>6728</v>
          </cell>
          <cell r="N254">
            <v>6579</v>
          </cell>
          <cell r="O254">
            <v>6966</v>
          </cell>
          <cell r="P254">
            <v>7346</v>
          </cell>
          <cell r="Q254">
            <v>7512</v>
          </cell>
          <cell r="R254">
            <v>8083</v>
          </cell>
          <cell r="S254">
            <v>8063</v>
          </cell>
          <cell r="T254">
            <v>8526</v>
          </cell>
        </row>
        <row r="255">
          <cell r="B255">
            <v>52730</v>
          </cell>
          <cell r="C255">
            <v>54679</v>
          </cell>
          <cell r="D255">
            <v>55739</v>
          </cell>
          <cell r="E255">
            <v>56412</v>
          </cell>
          <cell r="F255">
            <v>57024</v>
          </cell>
          <cell r="G255">
            <v>57244</v>
          </cell>
          <cell r="H255">
            <v>57960</v>
          </cell>
          <cell r="I255">
            <v>58485</v>
          </cell>
          <cell r="J255">
            <v>59275</v>
          </cell>
          <cell r="K255">
            <v>60717</v>
          </cell>
          <cell r="L255">
            <v>61112</v>
          </cell>
          <cell r="M255">
            <v>61553</v>
          </cell>
          <cell r="N255">
            <v>62957</v>
          </cell>
          <cell r="O255">
            <v>65016</v>
          </cell>
          <cell r="P255">
            <v>66592</v>
          </cell>
          <cell r="Q255">
            <v>66960</v>
          </cell>
          <cell r="R255">
            <v>67635</v>
          </cell>
          <cell r="S255">
            <v>67220</v>
          </cell>
          <cell r="T255">
            <v>68389</v>
          </cell>
        </row>
        <row r="256">
          <cell r="B256">
            <v>1286</v>
          </cell>
          <cell r="C256">
            <v>1299</v>
          </cell>
          <cell r="D256">
            <v>1184</v>
          </cell>
          <cell r="E256">
            <v>863</v>
          </cell>
          <cell r="F256">
            <v>950</v>
          </cell>
          <cell r="G256">
            <v>1161</v>
          </cell>
          <cell r="H256">
            <v>1093</v>
          </cell>
          <cell r="I256">
            <v>1082</v>
          </cell>
          <cell r="J256">
            <v>1111</v>
          </cell>
          <cell r="K256">
            <v>1147</v>
          </cell>
          <cell r="L256">
            <v>1189</v>
          </cell>
          <cell r="M256">
            <v>1239</v>
          </cell>
          <cell r="N256">
            <v>1317</v>
          </cell>
          <cell r="O256">
            <v>1421</v>
          </cell>
          <cell r="P256">
            <v>1467</v>
          </cell>
          <cell r="Q256">
            <v>1572</v>
          </cell>
          <cell r="R256">
            <v>1728</v>
          </cell>
          <cell r="S256">
            <v>1794</v>
          </cell>
          <cell r="T256">
            <v>2031</v>
          </cell>
        </row>
        <row r="257">
          <cell r="B257">
            <v>1762</v>
          </cell>
          <cell r="C257">
            <v>1836</v>
          </cell>
          <cell r="D257">
            <v>1796</v>
          </cell>
          <cell r="E257">
            <v>1557</v>
          </cell>
          <cell r="F257">
            <v>1541</v>
          </cell>
          <cell r="G257">
            <v>1544</v>
          </cell>
          <cell r="H257">
            <v>1606</v>
          </cell>
          <cell r="I257">
            <v>1720</v>
          </cell>
          <cell r="J257">
            <v>1743</v>
          </cell>
          <cell r="K257">
            <v>1886</v>
          </cell>
          <cell r="L257">
            <v>1767</v>
          </cell>
          <cell r="M257">
            <v>1818</v>
          </cell>
          <cell r="N257">
            <v>1811</v>
          </cell>
          <cell r="O257">
            <v>1895</v>
          </cell>
          <cell r="P257">
            <v>2066</v>
          </cell>
          <cell r="Q257">
            <v>2141</v>
          </cell>
          <cell r="R257">
            <v>2350</v>
          </cell>
          <cell r="S257">
            <v>2464</v>
          </cell>
          <cell r="T257">
            <v>2705</v>
          </cell>
        </row>
        <row r="258">
          <cell r="B258">
            <v>575</v>
          </cell>
          <cell r="C258">
            <v>601</v>
          </cell>
          <cell r="D258">
            <v>615</v>
          </cell>
          <cell r="E258">
            <v>646</v>
          </cell>
          <cell r="F258">
            <v>649</v>
          </cell>
          <cell r="G258">
            <v>661</v>
          </cell>
          <cell r="H258">
            <v>661</v>
          </cell>
          <cell r="I258">
            <v>634</v>
          </cell>
          <cell r="J258">
            <v>659</v>
          </cell>
          <cell r="K258">
            <v>659</v>
          </cell>
          <cell r="L258">
            <v>655</v>
          </cell>
          <cell r="M258">
            <v>663</v>
          </cell>
          <cell r="N258">
            <v>668</v>
          </cell>
          <cell r="O258">
            <v>685</v>
          </cell>
          <cell r="P258">
            <v>725</v>
          </cell>
          <cell r="Q258">
            <v>728</v>
          </cell>
          <cell r="R258">
            <v>747</v>
          </cell>
          <cell r="S258">
            <v>749</v>
          </cell>
          <cell r="T258">
            <v>761</v>
          </cell>
        </row>
        <row r="259">
          <cell r="B259">
            <v>262</v>
          </cell>
          <cell r="C259">
            <v>270</v>
          </cell>
          <cell r="D259">
            <v>280</v>
          </cell>
          <cell r="E259">
            <v>283</v>
          </cell>
          <cell r="F259">
            <v>382</v>
          </cell>
          <cell r="G259">
            <v>400</v>
          </cell>
          <cell r="H259">
            <v>433</v>
          </cell>
          <cell r="I259">
            <v>462</v>
          </cell>
          <cell r="J259">
            <v>500</v>
          </cell>
          <cell r="K259">
            <v>521</v>
          </cell>
          <cell r="L259">
            <v>559</v>
          </cell>
          <cell r="M259">
            <v>540</v>
          </cell>
          <cell r="N259">
            <v>570</v>
          </cell>
          <cell r="O259">
            <v>627</v>
          </cell>
          <cell r="P259">
            <v>621</v>
          </cell>
          <cell r="Q259">
            <v>623</v>
          </cell>
          <cell r="R259">
            <v>658</v>
          </cell>
          <cell r="S259">
            <v>658</v>
          </cell>
          <cell r="T259">
            <v>660</v>
          </cell>
        </row>
        <row r="260">
          <cell r="B260">
            <v>16500</v>
          </cell>
          <cell r="C260">
            <v>17100</v>
          </cell>
          <cell r="D260">
            <v>17500</v>
          </cell>
          <cell r="E260">
            <v>17900</v>
          </cell>
          <cell r="F260">
            <v>18500</v>
          </cell>
          <cell r="G260">
            <v>19701</v>
          </cell>
          <cell r="H260">
            <v>20002</v>
          </cell>
          <cell r="I260">
            <v>20402</v>
          </cell>
          <cell r="J260">
            <v>20804</v>
          </cell>
          <cell r="K260">
            <v>21355</v>
          </cell>
          <cell r="L260">
            <v>21808</v>
          </cell>
          <cell r="M260">
            <v>22111</v>
          </cell>
          <cell r="N260">
            <v>22815</v>
          </cell>
          <cell r="O260">
            <v>23329</v>
          </cell>
          <cell r="P260">
            <v>23531</v>
          </cell>
          <cell r="Q260">
            <v>24232</v>
          </cell>
          <cell r="R260">
            <v>24833</v>
          </cell>
          <cell r="S260">
            <v>24294</v>
          </cell>
          <cell r="T260">
            <v>24798</v>
          </cell>
        </row>
        <row r="261">
          <cell r="B261">
            <v>30299</v>
          </cell>
          <cell r="C261">
            <v>32614</v>
          </cell>
          <cell r="D261">
            <v>32650</v>
          </cell>
          <cell r="E261">
            <v>32787</v>
          </cell>
          <cell r="F261">
            <v>34015</v>
          </cell>
          <cell r="G261">
            <v>34627</v>
          </cell>
          <cell r="H261">
            <v>35288</v>
          </cell>
          <cell r="I261">
            <v>33978</v>
          </cell>
          <cell r="J261">
            <v>35048</v>
          </cell>
          <cell r="K261">
            <v>35046</v>
          </cell>
          <cell r="L261">
            <v>34641</v>
          </cell>
          <cell r="M261">
            <v>35876</v>
          </cell>
          <cell r="N261">
            <v>34647</v>
          </cell>
          <cell r="O261">
            <v>32023</v>
          </cell>
          <cell r="P261">
            <v>32405</v>
          </cell>
          <cell r="Q261">
            <v>34006</v>
          </cell>
          <cell r="R261">
            <v>33646</v>
          </cell>
          <cell r="S261">
            <v>34948</v>
          </cell>
          <cell r="T261">
            <v>34512</v>
          </cell>
        </row>
        <row r="262">
          <cell r="B262">
            <v>20216</v>
          </cell>
          <cell r="C262">
            <v>20206</v>
          </cell>
          <cell r="D262">
            <v>18947</v>
          </cell>
          <cell r="E262">
            <v>18206</v>
          </cell>
          <cell r="F262">
            <v>18206</v>
          </cell>
          <cell r="G262">
            <v>18075</v>
          </cell>
          <cell r="H262">
            <v>19224</v>
          </cell>
          <cell r="I262">
            <v>19771</v>
          </cell>
          <cell r="J262">
            <v>20314</v>
          </cell>
          <cell r="K262">
            <v>20800</v>
          </cell>
          <cell r="L262">
            <v>21034</v>
          </cell>
          <cell r="M262">
            <v>21376</v>
          </cell>
          <cell r="N262">
            <v>21659</v>
          </cell>
          <cell r="O262">
            <v>24852</v>
          </cell>
          <cell r="P262">
            <v>25476</v>
          </cell>
          <cell r="Q262">
            <v>25253</v>
          </cell>
          <cell r="R262">
            <v>26467</v>
          </cell>
          <cell r="S262">
            <v>26369</v>
          </cell>
          <cell r="T262">
            <v>27115</v>
          </cell>
        </row>
        <row r="263">
          <cell r="B263">
            <v>5920</v>
          </cell>
          <cell r="C263">
            <v>6599</v>
          </cell>
          <cell r="D263">
            <v>6797</v>
          </cell>
          <cell r="E263">
            <v>7116</v>
          </cell>
          <cell r="F263">
            <v>7400</v>
          </cell>
          <cell r="G263">
            <v>7864</v>
          </cell>
          <cell r="H263">
            <v>8440</v>
          </cell>
          <cell r="I263">
            <v>8423</v>
          </cell>
          <cell r="J263">
            <v>8784</v>
          </cell>
          <cell r="K263">
            <v>9523</v>
          </cell>
          <cell r="L263">
            <v>10056</v>
          </cell>
          <cell r="M263">
            <v>10625</v>
          </cell>
          <cell r="N263">
            <v>11382</v>
          </cell>
          <cell r="O263">
            <v>11835</v>
          </cell>
          <cell r="P263">
            <v>12432</v>
          </cell>
          <cell r="Q263">
            <v>13242</v>
          </cell>
          <cell r="R263">
            <v>13406</v>
          </cell>
          <cell r="S263">
            <v>13863</v>
          </cell>
          <cell r="T263">
            <v>13444</v>
          </cell>
        </row>
        <row r="264">
          <cell r="B264">
            <v>5353</v>
          </cell>
          <cell r="C264">
            <v>6747</v>
          </cell>
          <cell r="D264">
            <v>7596</v>
          </cell>
          <cell r="E264">
            <v>7023</v>
          </cell>
          <cell r="F264">
            <v>6646</v>
          </cell>
          <cell r="G264">
            <v>7116</v>
          </cell>
          <cell r="H264">
            <v>8122</v>
          </cell>
          <cell r="I264">
            <v>7946</v>
          </cell>
          <cell r="J264">
            <v>7917</v>
          </cell>
          <cell r="K264">
            <v>7883</v>
          </cell>
          <cell r="L264">
            <v>7652</v>
          </cell>
          <cell r="M264">
            <v>7724</v>
          </cell>
          <cell r="N264">
            <v>7771</v>
          </cell>
          <cell r="O264">
            <v>8243</v>
          </cell>
          <cell r="P264">
            <v>8043</v>
          </cell>
          <cell r="Q264">
            <v>9234</v>
          </cell>
          <cell r="R264">
            <v>9999</v>
          </cell>
          <cell r="S264">
            <v>10389</v>
          </cell>
          <cell r="T264">
            <v>10400</v>
          </cell>
        </row>
        <row r="265">
          <cell r="B265">
            <v>3678</v>
          </cell>
          <cell r="C265">
            <v>3802</v>
          </cell>
          <cell r="D265">
            <v>3701</v>
          </cell>
          <cell r="E265">
            <v>4137</v>
          </cell>
          <cell r="F265">
            <v>4489</v>
          </cell>
          <cell r="G265">
            <v>4998</v>
          </cell>
          <cell r="H265">
            <v>5451</v>
          </cell>
          <cell r="I265">
            <v>5507</v>
          </cell>
          <cell r="J265">
            <v>5594</v>
          </cell>
          <cell r="K265">
            <v>5672</v>
          </cell>
          <cell r="L265">
            <v>5419</v>
          </cell>
          <cell r="M265">
            <v>5222</v>
          </cell>
          <cell r="N265">
            <v>5157</v>
          </cell>
          <cell r="O265">
            <v>5039</v>
          </cell>
          <cell r="P265">
            <v>4817</v>
          </cell>
          <cell r="Q265">
            <v>4701</v>
          </cell>
          <cell r="R265">
            <v>4577</v>
          </cell>
          <cell r="S265">
            <v>4602</v>
          </cell>
          <cell r="T265">
            <v>4531</v>
          </cell>
        </row>
        <row r="266">
          <cell r="B266">
            <v>2233</v>
          </cell>
          <cell r="C266">
            <v>2427</v>
          </cell>
          <cell r="D266">
            <v>2404</v>
          </cell>
          <cell r="E266">
            <v>2490</v>
          </cell>
          <cell r="F266">
            <v>2585</v>
          </cell>
          <cell r="G266">
            <v>2553</v>
          </cell>
          <cell r="H266">
            <v>2629</v>
          </cell>
          <cell r="I266">
            <v>2684</v>
          </cell>
          <cell r="J266">
            <v>2690</v>
          </cell>
          <cell r="K266">
            <v>2386</v>
          </cell>
          <cell r="L266">
            <v>2601</v>
          </cell>
          <cell r="M266">
            <v>2675</v>
          </cell>
          <cell r="N266">
            <v>2704</v>
          </cell>
          <cell r="O266">
            <v>3008</v>
          </cell>
          <cell r="P266">
            <v>3012</v>
          </cell>
          <cell r="Q266">
            <v>2951</v>
          </cell>
          <cell r="R266">
            <v>3055</v>
          </cell>
          <cell r="S266">
            <v>3021</v>
          </cell>
          <cell r="T266">
            <v>3182</v>
          </cell>
        </row>
        <row r="267">
          <cell r="B267">
            <v>30210</v>
          </cell>
          <cell r="C267">
            <v>30892</v>
          </cell>
          <cell r="D267">
            <v>31407</v>
          </cell>
          <cell r="E267">
            <v>32362</v>
          </cell>
          <cell r="F267">
            <v>34772</v>
          </cell>
          <cell r="G267">
            <v>35988</v>
          </cell>
          <cell r="H267">
            <v>37515</v>
          </cell>
          <cell r="I267">
            <v>40105</v>
          </cell>
          <cell r="J267">
            <v>41100</v>
          </cell>
          <cell r="K267">
            <v>45443</v>
          </cell>
          <cell r="L267">
            <v>43619</v>
          </cell>
          <cell r="M267">
            <v>49685</v>
          </cell>
          <cell r="N267">
            <v>50636</v>
          </cell>
          <cell r="O267">
            <v>54235</v>
          </cell>
          <cell r="P267">
            <v>58046</v>
          </cell>
          <cell r="Q267">
            <v>63823</v>
          </cell>
          <cell r="R267">
            <v>70734</v>
          </cell>
          <cell r="S267">
            <v>71328</v>
          </cell>
          <cell r="T267">
            <v>72041</v>
          </cell>
        </row>
        <row r="268">
          <cell r="B268">
            <v>38095</v>
          </cell>
          <cell r="C268">
            <v>41193</v>
          </cell>
          <cell r="D268">
            <v>40431</v>
          </cell>
          <cell r="E268">
            <v>41840</v>
          </cell>
          <cell r="F268">
            <v>42511</v>
          </cell>
          <cell r="G268">
            <v>42395</v>
          </cell>
          <cell r="H268">
            <v>43321</v>
          </cell>
          <cell r="I268">
            <v>42575</v>
          </cell>
          <cell r="J268">
            <v>42496</v>
          </cell>
          <cell r="K268">
            <v>40163</v>
          </cell>
          <cell r="L268">
            <v>42020</v>
          </cell>
          <cell r="M268">
            <v>42180</v>
          </cell>
          <cell r="N268">
            <v>41473</v>
          </cell>
          <cell r="O268">
            <v>41998</v>
          </cell>
          <cell r="P268">
            <v>41375</v>
          </cell>
          <cell r="Q268">
            <v>42663</v>
          </cell>
          <cell r="R268">
            <v>41490</v>
          </cell>
          <cell r="S268">
            <v>39638</v>
          </cell>
          <cell r="T268">
            <v>38929</v>
          </cell>
        </row>
        <row r="269">
          <cell r="B269">
            <v>13602</v>
          </cell>
          <cell r="C269">
            <v>14269</v>
          </cell>
          <cell r="D269">
            <v>14616</v>
          </cell>
          <cell r="E269">
            <v>14651</v>
          </cell>
          <cell r="F269">
            <v>14706</v>
          </cell>
          <cell r="G269">
            <v>15233</v>
          </cell>
          <cell r="H269">
            <v>15271</v>
          </cell>
          <cell r="I269">
            <v>14859</v>
          </cell>
          <cell r="J269">
            <v>15122</v>
          </cell>
          <cell r="K269">
            <v>15558</v>
          </cell>
          <cell r="L269">
            <v>15727</v>
          </cell>
          <cell r="M269">
            <v>16179</v>
          </cell>
          <cell r="N269">
            <v>16225</v>
          </cell>
          <cell r="O269">
            <v>16678</v>
          </cell>
          <cell r="P269">
            <v>17113</v>
          </cell>
          <cell r="Q269">
            <v>17625</v>
          </cell>
          <cell r="R269">
            <v>17703</v>
          </cell>
          <cell r="S269">
            <v>17472</v>
          </cell>
          <cell r="T269">
            <v>17897</v>
          </cell>
        </row>
        <row r="270">
          <cell r="B270">
            <v>9060</v>
          </cell>
          <cell r="C270">
            <v>10833</v>
          </cell>
          <cell r="D270">
            <v>11482</v>
          </cell>
          <cell r="E270">
            <v>12559</v>
          </cell>
          <cell r="F270">
            <v>13450</v>
          </cell>
          <cell r="G270">
            <v>14492</v>
          </cell>
          <cell r="H270">
            <v>16430</v>
          </cell>
          <cell r="I270">
            <v>18514</v>
          </cell>
          <cell r="J270">
            <v>20034</v>
          </cell>
          <cell r="K270">
            <v>22584</v>
          </cell>
          <cell r="L270">
            <v>23888</v>
          </cell>
          <cell r="M270">
            <v>23557</v>
          </cell>
          <cell r="N270">
            <v>23559</v>
          </cell>
          <cell r="O270">
            <v>25195</v>
          </cell>
          <cell r="P270">
            <v>27619</v>
          </cell>
          <cell r="Q270">
            <v>30935</v>
          </cell>
          <cell r="R270">
            <v>34466</v>
          </cell>
          <cell r="S270">
            <v>36477</v>
          </cell>
          <cell r="T270">
            <v>39584</v>
          </cell>
        </row>
        <row r="271">
          <cell r="B271">
            <v>93793</v>
          </cell>
          <cell r="C271">
            <v>98099</v>
          </cell>
          <cell r="D271">
            <v>99490</v>
          </cell>
          <cell r="E271">
            <v>100462</v>
          </cell>
          <cell r="F271">
            <v>101409</v>
          </cell>
          <cell r="G271">
            <v>102210</v>
          </cell>
          <cell r="H271">
            <v>107513</v>
          </cell>
          <cell r="I271">
            <v>104455</v>
          </cell>
          <cell r="J271">
            <v>109410</v>
          </cell>
          <cell r="K271">
            <v>110308</v>
          </cell>
          <cell r="L271">
            <v>111842</v>
          </cell>
          <cell r="M271">
            <v>115337</v>
          </cell>
          <cell r="N271">
            <v>114534</v>
          </cell>
          <cell r="O271">
            <v>115761</v>
          </cell>
          <cell r="P271">
            <v>115526</v>
          </cell>
          <cell r="Q271">
            <v>116811</v>
          </cell>
          <cell r="R271">
            <v>116449</v>
          </cell>
          <cell r="S271">
            <v>115051</v>
          </cell>
          <cell r="T271">
            <v>117841</v>
          </cell>
        </row>
        <row r="272">
          <cell r="B272">
            <v>583333</v>
          </cell>
          <cell r="C272">
            <v>616967</v>
          </cell>
          <cell r="D272">
            <v>625129</v>
          </cell>
          <cell r="E272">
            <v>635772</v>
          </cell>
          <cell r="F272">
            <v>644402</v>
          </cell>
          <cell r="G272">
            <v>653634</v>
          </cell>
          <cell r="H272">
            <v>688757</v>
          </cell>
          <cell r="I272">
            <v>682116</v>
          </cell>
          <cell r="J272">
            <v>696395</v>
          </cell>
          <cell r="K272">
            <v>707507</v>
          </cell>
          <cell r="L272">
            <v>710880</v>
          </cell>
          <cell r="M272">
            <v>736713</v>
          </cell>
          <cell r="N272">
            <v>740395</v>
          </cell>
          <cell r="O272">
            <v>773674</v>
          </cell>
          <cell r="P272">
            <v>786671</v>
          </cell>
          <cell r="Q272">
            <v>797657</v>
          </cell>
          <cell r="R272">
            <v>809143</v>
          </cell>
          <cell r="S272">
            <v>803038</v>
          </cell>
          <cell r="T272">
            <v>817442</v>
          </cell>
        </row>
        <row r="273">
          <cell r="B273">
            <v>641334</v>
          </cell>
          <cell r="C273">
            <v>679661</v>
          </cell>
          <cell r="D273">
            <v>688467</v>
          </cell>
          <cell r="E273">
            <v>700474</v>
          </cell>
          <cell r="F273">
            <v>711338</v>
          </cell>
          <cell r="G273">
            <v>723166</v>
          </cell>
          <cell r="H273">
            <v>761207</v>
          </cell>
          <cell r="I273">
            <v>755234</v>
          </cell>
          <cell r="J273">
            <v>772429</v>
          </cell>
          <cell r="K273">
            <v>787018</v>
          </cell>
          <cell r="L273">
            <v>791471</v>
          </cell>
          <cell r="M273">
            <v>818492</v>
          </cell>
          <cell r="N273">
            <v>821417</v>
          </cell>
          <cell r="O273">
            <v>853876</v>
          </cell>
          <cell r="P273">
            <v>870552</v>
          </cell>
          <cell r="Q273">
            <v>887246</v>
          </cell>
          <cell r="R273">
            <v>902275</v>
          </cell>
          <cell r="S273">
            <v>898327</v>
          </cell>
          <cell r="T273">
            <v>916146</v>
          </cell>
        </row>
        <row r="274">
          <cell r="B274">
            <v>58001</v>
          </cell>
          <cell r="C274">
            <v>62694</v>
          </cell>
          <cell r="D274">
            <v>63338</v>
          </cell>
          <cell r="E274">
            <v>64702</v>
          </cell>
          <cell r="F274">
            <v>66936</v>
          </cell>
          <cell r="G274">
            <v>69532</v>
          </cell>
          <cell r="H274">
            <v>72450</v>
          </cell>
          <cell r="I274">
            <v>73118</v>
          </cell>
          <cell r="J274">
            <v>76034</v>
          </cell>
          <cell r="K274">
            <v>79511</v>
          </cell>
          <cell r="L274">
            <v>80591</v>
          </cell>
          <cell r="M274">
            <v>81779</v>
          </cell>
          <cell r="N274">
            <v>81022</v>
          </cell>
          <cell r="O274">
            <v>80202</v>
          </cell>
          <cell r="P274">
            <v>83881</v>
          </cell>
          <cell r="Q274">
            <v>89589</v>
          </cell>
          <cell r="R274">
            <v>93132</v>
          </cell>
          <cell r="S274">
            <v>95289</v>
          </cell>
          <cell r="T274">
            <v>98704</v>
          </cell>
        </row>
        <row r="278">
          <cell r="A278" t="str">
            <v>EU27</v>
          </cell>
          <cell r="B278">
            <v>515982</v>
          </cell>
          <cell r="C278">
            <v>529618</v>
          </cell>
          <cell r="D278">
            <v>534919</v>
          </cell>
          <cell r="E278">
            <v>542895</v>
          </cell>
          <cell r="F278">
            <v>570036</v>
          </cell>
          <cell r="G278">
            <v>571408</v>
          </cell>
          <cell r="H278">
            <v>591399</v>
          </cell>
          <cell r="I278">
            <v>601493</v>
          </cell>
          <cell r="J278">
            <v>624291</v>
          </cell>
          <cell r="K278">
            <v>644379</v>
          </cell>
          <cell r="L278">
            <v>665926</v>
          </cell>
          <cell r="M278">
            <v>695407</v>
          </cell>
          <cell r="N278">
            <v>695796</v>
          </cell>
          <cell r="O278">
            <v>720001</v>
          </cell>
          <cell r="P278">
            <v>737111</v>
          </cell>
          <cell r="Q278">
            <v>755734</v>
          </cell>
          <cell r="R278">
            <v>811567</v>
          </cell>
          <cell r="S278">
            <v>817706</v>
          </cell>
          <cell r="T278">
            <v>821578</v>
          </cell>
        </row>
        <row r="279">
          <cell r="A279" t="str">
            <v>EEA</v>
          </cell>
          <cell r="B279">
            <v>560944</v>
          </cell>
          <cell r="C279">
            <v>576251</v>
          </cell>
          <cell r="D279">
            <v>583546</v>
          </cell>
          <cell r="E279">
            <v>593355</v>
          </cell>
          <cell r="F279">
            <v>621960</v>
          </cell>
          <cell r="G279">
            <v>624819</v>
          </cell>
          <cell r="H279">
            <v>648583</v>
          </cell>
          <cell r="I279">
            <v>663310</v>
          </cell>
          <cell r="J279">
            <v>688851</v>
          </cell>
          <cell r="K279">
            <v>710910</v>
          </cell>
          <cell r="L279">
            <v>733425</v>
          </cell>
          <cell r="M279">
            <v>768612</v>
          </cell>
          <cell r="N279">
            <v>771512</v>
          </cell>
          <cell r="O279">
            <v>795130</v>
          </cell>
          <cell r="P279">
            <v>816250</v>
          </cell>
          <cell r="Q279">
            <v>839336</v>
          </cell>
          <cell r="R279">
            <v>898226</v>
          </cell>
          <cell r="S279">
            <v>909569</v>
          </cell>
          <cell r="T279">
            <v>917441</v>
          </cell>
        </row>
        <row r="280">
          <cell r="A280" t="str">
            <v>non-EU EEA</v>
          </cell>
          <cell r="B280">
            <v>44962</v>
          </cell>
          <cell r="C280">
            <v>46633</v>
          </cell>
          <cell r="D280">
            <v>48627</v>
          </cell>
          <cell r="E280">
            <v>50460</v>
          </cell>
          <cell r="F280">
            <v>51924</v>
          </cell>
          <cell r="G280">
            <v>53411</v>
          </cell>
          <cell r="H280">
            <v>57184</v>
          </cell>
          <cell r="I280">
            <v>61817</v>
          </cell>
          <cell r="J280">
            <v>64560</v>
          </cell>
          <cell r="K280">
            <v>66531</v>
          </cell>
          <cell r="L280">
            <v>67499</v>
          </cell>
          <cell r="M280">
            <v>73205</v>
          </cell>
          <cell r="N280">
            <v>75716</v>
          </cell>
          <cell r="O280">
            <v>75129</v>
          </cell>
          <cell r="P280">
            <v>79139</v>
          </cell>
          <cell r="Q280">
            <v>83602</v>
          </cell>
          <cell r="R280">
            <v>86659</v>
          </cell>
          <cell r="S280">
            <v>91863</v>
          </cell>
          <cell r="T280">
            <v>95863</v>
          </cell>
        </row>
        <row r="281">
          <cell r="A281" t="str">
            <v>Turkey</v>
          </cell>
          <cell r="B281">
            <v>8204</v>
          </cell>
          <cell r="C281">
            <v>9543</v>
          </cell>
          <cell r="D281">
            <v>10529</v>
          </cell>
          <cell r="E281">
            <v>11979</v>
          </cell>
          <cell r="F281">
            <v>13383</v>
          </cell>
          <cell r="G281">
            <v>14538</v>
          </cell>
          <cell r="H281">
            <v>16136</v>
          </cell>
          <cell r="I281">
            <v>19675</v>
          </cell>
          <cell r="J281">
            <v>21201</v>
          </cell>
          <cell r="K281">
            <v>21715</v>
          </cell>
          <cell r="L281">
            <v>25131</v>
          </cell>
          <cell r="M281">
            <v>26100</v>
          </cell>
          <cell r="N281">
            <v>28335</v>
          </cell>
          <cell r="O281">
            <v>30759</v>
          </cell>
          <cell r="P281">
            <v>33226</v>
          </cell>
          <cell r="Q281">
            <v>36285</v>
          </cell>
          <cell r="R281">
            <v>39787</v>
          </cell>
          <cell r="S281">
            <v>43929</v>
          </cell>
          <cell r="T281">
            <v>46554</v>
          </cell>
        </row>
        <row r="290">
          <cell r="D290">
            <v>2712555</v>
          </cell>
          <cell r="E290">
            <v>2854260</v>
          </cell>
          <cell r="F290">
            <v>2865559</v>
          </cell>
          <cell r="G290">
            <v>2963142</v>
          </cell>
          <cell r="H290">
            <v>3047324</v>
          </cell>
          <cell r="I290">
            <v>3135807</v>
          </cell>
          <cell r="J290">
            <v>3221305</v>
          </cell>
          <cell r="K290">
            <v>3270628</v>
          </cell>
          <cell r="L290">
            <v>3373860</v>
          </cell>
          <cell r="M290">
            <v>3459464</v>
          </cell>
          <cell r="N290">
            <v>3589601</v>
          </cell>
          <cell r="O290">
            <v>3554181</v>
          </cell>
          <cell r="P290">
            <v>3631649</v>
          </cell>
          <cell r="Q290">
            <v>3662031</v>
          </cell>
          <cell r="R290">
            <v>3715950</v>
          </cell>
          <cell r="S290">
            <v>3810984</v>
          </cell>
          <cell r="T290">
            <v>3816845</v>
          </cell>
          <cell r="U290">
            <v>3920948</v>
          </cell>
          <cell r="V290">
            <v>3920948</v>
          </cell>
        </row>
        <row r="291">
          <cell r="D291">
            <v>78980</v>
          </cell>
          <cell r="E291">
            <v>81333</v>
          </cell>
          <cell r="F291">
            <v>90107</v>
          </cell>
          <cell r="G291">
            <v>90113</v>
          </cell>
          <cell r="H291">
            <v>91066</v>
          </cell>
          <cell r="I291">
            <v>93829</v>
          </cell>
          <cell r="J291">
            <v>93329</v>
          </cell>
          <cell r="K291">
            <v>96436</v>
          </cell>
          <cell r="L291">
            <v>92532</v>
          </cell>
          <cell r="M291">
            <v>89736</v>
          </cell>
          <cell r="N291">
            <v>90316</v>
          </cell>
          <cell r="O291">
            <v>98333</v>
          </cell>
          <cell r="P291">
            <v>93665</v>
          </cell>
          <cell r="Q291">
            <v>94608</v>
          </cell>
          <cell r="R291">
            <v>95550</v>
          </cell>
          <cell r="S291">
            <v>95326</v>
          </cell>
          <cell r="T291">
            <v>94590</v>
          </cell>
          <cell r="U291">
            <v>96137</v>
          </cell>
          <cell r="V291">
            <v>96137</v>
          </cell>
        </row>
        <row r="292">
          <cell r="D292">
            <v>917409</v>
          </cell>
          <cell r="E292">
            <v>898511</v>
          </cell>
          <cell r="F292">
            <v>838323</v>
          </cell>
          <cell r="G292">
            <v>781570</v>
          </cell>
          <cell r="H292">
            <v>706808</v>
          </cell>
          <cell r="I292">
            <v>696988</v>
          </cell>
          <cell r="J292">
            <v>681006</v>
          </cell>
          <cell r="K292">
            <v>667926</v>
          </cell>
          <cell r="L292">
            <v>649717</v>
          </cell>
          <cell r="M292">
            <v>669173</v>
          </cell>
          <cell r="N292">
            <v>692869</v>
          </cell>
          <cell r="O292">
            <v>700089</v>
          </cell>
          <cell r="P292">
            <v>699311</v>
          </cell>
          <cell r="Q292">
            <v>721223</v>
          </cell>
          <cell r="R292">
            <v>739053</v>
          </cell>
          <cell r="S292">
            <v>759860</v>
          </cell>
          <cell r="T292">
            <v>797813</v>
          </cell>
          <cell r="U292">
            <v>820698</v>
          </cell>
          <cell r="V292">
            <v>820698</v>
          </cell>
        </row>
        <row r="293">
          <cell r="D293">
            <v>90778</v>
          </cell>
          <cell r="E293">
            <v>87202</v>
          </cell>
          <cell r="F293">
            <v>81968</v>
          </cell>
          <cell r="G293">
            <v>75798</v>
          </cell>
          <cell r="H293">
            <v>71521</v>
          </cell>
          <cell r="I293">
            <v>78658</v>
          </cell>
          <cell r="J293">
            <v>79836</v>
          </cell>
          <cell r="K293">
            <v>78048</v>
          </cell>
          <cell r="L293">
            <v>71194</v>
          </cell>
          <cell r="M293">
            <v>76556</v>
          </cell>
          <cell r="N293">
            <v>84343</v>
          </cell>
          <cell r="O293">
            <v>82054</v>
          </cell>
          <cell r="P293">
            <v>81074</v>
          </cell>
          <cell r="Q293">
            <v>88991</v>
          </cell>
          <cell r="R293">
            <v>93521</v>
          </cell>
          <cell r="S293">
            <v>109887</v>
          </cell>
          <cell r="T293">
            <v>116412</v>
          </cell>
          <cell r="U293">
            <v>119756</v>
          </cell>
          <cell r="V293">
            <v>119756</v>
          </cell>
        </row>
        <row r="294">
          <cell r="D294">
            <v>252462</v>
          </cell>
          <cell r="E294">
            <v>259636</v>
          </cell>
          <cell r="F294">
            <v>272322</v>
          </cell>
          <cell r="G294">
            <v>285760</v>
          </cell>
          <cell r="H294">
            <v>291116</v>
          </cell>
          <cell r="I294">
            <v>306052</v>
          </cell>
          <cell r="J294">
            <v>320502</v>
          </cell>
          <cell r="K294">
            <v>332487</v>
          </cell>
          <cell r="L294">
            <v>341967</v>
          </cell>
          <cell r="M294">
            <v>350736</v>
          </cell>
          <cell r="N294">
            <v>365714</v>
          </cell>
          <cell r="O294">
            <v>380909</v>
          </cell>
          <cell r="P294">
            <v>403806</v>
          </cell>
          <cell r="Q294">
            <v>425752</v>
          </cell>
          <cell r="R294">
            <v>450288</v>
          </cell>
          <cell r="S294">
            <v>479964</v>
          </cell>
          <cell r="T294">
            <v>493134</v>
          </cell>
          <cell r="U294">
            <v>520541</v>
          </cell>
          <cell r="V294">
            <v>520541</v>
          </cell>
        </row>
        <row r="295">
          <cell r="D295">
            <v>4878</v>
          </cell>
          <cell r="E295">
            <v>4830</v>
          </cell>
          <cell r="F295">
            <v>15677</v>
          </cell>
          <cell r="G295">
            <v>16690</v>
          </cell>
          <cell r="H295">
            <v>17822</v>
          </cell>
          <cell r="I295">
            <v>18979</v>
          </cell>
          <cell r="J295">
            <v>19030</v>
          </cell>
          <cell r="K295">
            <v>18735</v>
          </cell>
          <cell r="L295">
            <v>18659</v>
          </cell>
          <cell r="M295">
            <v>19105</v>
          </cell>
          <cell r="N295">
            <v>19536</v>
          </cell>
          <cell r="O295">
            <v>17914</v>
          </cell>
          <cell r="P295">
            <v>18097</v>
          </cell>
          <cell r="Q295">
            <v>13808</v>
          </cell>
          <cell r="R295">
            <v>14712</v>
          </cell>
          <cell r="S295">
            <v>15253</v>
          </cell>
          <cell r="T295">
            <v>15825</v>
          </cell>
          <cell r="U295">
            <v>16174</v>
          </cell>
          <cell r="V295">
            <v>16174</v>
          </cell>
        </row>
        <row r="296">
          <cell r="D296">
            <v>208645</v>
          </cell>
          <cell r="E296">
            <v>209751</v>
          </cell>
          <cell r="F296">
            <v>237743</v>
          </cell>
          <cell r="G296">
            <v>259405</v>
          </cell>
          <cell r="H296">
            <v>277052</v>
          </cell>
          <cell r="I296">
            <v>289065</v>
          </cell>
          <cell r="J296">
            <v>306765</v>
          </cell>
          <cell r="K296">
            <v>323619</v>
          </cell>
          <cell r="L296">
            <v>350524</v>
          </cell>
          <cell r="M296">
            <v>372759</v>
          </cell>
          <cell r="N296">
            <v>391132</v>
          </cell>
          <cell r="O296">
            <v>412563</v>
          </cell>
          <cell r="P296">
            <v>438473</v>
          </cell>
          <cell r="Q296">
            <v>467229</v>
          </cell>
          <cell r="R296">
            <v>493237</v>
          </cell>
          <cell r="S296">
            <v>524664</v>
          </cell>
          <cell r="T296">
            <v>566065</v>
          </cell>
          <cell r="U296">
            <v>593814</v>
          </cell>
          <cell r="V296">
            <v>593814</v>
          </cell>
        </row>
        <row r="297">
          <cell r="D297">
            <v>14255</v>
          </cell>
          <cell r="E297">
            <v>11260</v>
          </cell>
          <cell r="F297">
            <v>13704</v>
          </cell>
          <cell r="G297">
            <v>13580</v>
          </cell>
          <cell r="H297">
            <v>15136</v>
          </cell>
          <cell r="I297">
            <v>16600</v>
          </cell>
          <cell r="J297">
            <v>17673</v>
          </cell>
          <cell r="K297">
            <v>18859</v>
          </cell>
          <cell r="L297">
            <v>20248</v>
          </cell>
          <cell r="M297">
            <v>20347</v>
          </cell>
          <cell r="N297">
            <v>20662</v>
          </cell>
          <cell r="O297">
            <v>21671</v>
          </cell>
          <cell r="P297">
            <v>22456</v>
          </cell>
          <cell r="Q297">
            <v>24735</v>
          </cell>
          <cell r="R297">
            <v>24228</v>
          </cell>
          <cell r="S297">
            <v>25347</v>
          </cell>
          <cell r="T297">
            <v>26963</v>
          </cell>
          <cell r="U297">
            <v>20895</v>
          </cell>
          <cell r="V297">
            <v>20895</v>
          </cell>
        </row>
        <row r="298">
          <cell r="D298">
            <v>211733</v>
          </cell>
          <cell r="E298">
            <v>231994</v>
          </cell>
          <cell r="F298">
            <v>247364</v>
          </cell>
          <cell r="G298">
            <v>266053</v>
          </cell>
          <cell r="H298">
            <v>289380</v>
          </cell>
          <cell r="I298">
            <v>309163</v>
          </cell>
          <cell r="J298">
            <v>314973</v>
          </cell>
          <cell r="K298">
            <v>334255</v>
          </cell>
          <cell r="L298">
            <v>350920</v>
          </cell>
          <cell r="M298">
            <v>360435</v>
          </cell>
          <cell r="N298">
            <v>368728</v>
          </cell>
          <cell r="O298">
            <v>374679</v>
          </cell>
          <cell r="P298">
            <v>393499</v>
          </cell>
          <cell r="Q298">
            <v>417800</v>
          </cell>
          <cell r="R298">
            <v>446726</v>
          </cell>
          <cell r="S298">
            <v>473076</v>
          </cell>
          <cell r="T298">
            <v>505577</v>
          </cell>
          <cell r="U298">
            <v>566846</v>
          </cell>
          <cell r="V298">
            <v>566846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</row>
        <row r="300">
          <cell r="D300">
            <v>558723</v>
          </cell>
          <cell r="E300">
            <v>606516</v>
          </cell>
          <cell r="F300">
            <v>671108</v>
          </cell>
          <cell r="G300">
            <v>743335</v>
          </cell>
          <cell r="H300">
            <v>826979</v>
          </cell>
          <cell r="I300">
            <v>878284</v>
          </cell>
          <cell r="J300">
            <v>947762</v>
          </cell>
          <cell r="K300">
            <v>984871</v>
          </cell>
          <cell r="L300">
            <v>1021289</v>
          </cell>
          <cell r="M300">
            <v>1078361</v>
          </cell>
          <cell r="N300">
            <v>1179124</v>
          </cell>
          <cell r="O300">
            <v>1283513</v>
          </cell>
          <cell r="P300">
            <v>1424418</v>
          </cell>
          <cell r="Q300">
            <v>1645744</v>
          </cell>
          <cell r="R300">
            <v>1900140</v>
          </cell>
          <cell r="S300">
            <v>2166092</v>
          </cell>
          <cell r="T300">
            <v>2485571</v>
          </cell>
          <cell r="U300">
            <v>2855520</v>
          </cell>
          <cell r="V300">
            <v>2855520</v>
          </cell>
        </row>
        <row r="301">
          <cell r="D301">
            <v>53160</v>
          </cell>
          <cell r="E301">
            <v>56960</v>
          </cell>
          <cell r="F301">
            <v>63500</v>
          </cell>
          <cell r="G301">
            <v>72685</v>
          </cell>
          <cell r="H301">
            <v>78557</v>
          </cell>
          <cell r="I301">
            <v>81812</v>
          </cell>
          <cell r="J301">
            <v>81171</v>
          </cell>
          <cell r="K301">
            <v>89128</v>
          </cell>
          <cell r="L301">
            <v>89719</v>
          </cell>
          <cell r="M301">
            <v>93059</v>
          </cell>
          <cell r="N301">
            <v>97937</v>
          </cell>
          <cell r="O301">
            <v>109225</v>
          </cell>
          <cell r="P301">
            <v>121590</v>
          </cell>
          <cell r="Q301">
            <v>123696</v>
          </cell>
          <cell r="R301">
            <v>138228</v>
          </cell>
          <cell r="S301">
            <v>131508</v>
          </cell>
          <cell r="T301">
            <v>128420</v>
          </cell>
          <cell r="U301">
            <v>138637</v>
          </cell>
          <cell r="V301">
            <v>138637</v>
          </cell>
        </row>
        <row r="302">
          <cell r="D302">
            <v>10110959</v>
          </cell>
          <cell r="E302">
            <v>10402410</v>
          </cell>
          <cell r="F302">
            <v>10485907</v>
          </cell>
          <cell r="G302">
            <v>10685561</v>
          </cell>
          <cell r="H302">
            <v>10961833</v>
          </cell>
          <cell r="I302">
            <v>11309629</v>
          </cell>
          <cell r="J302">
            <v>11668221</v>
          </cell>
          <cell r="K302">
            <v>11949736</v>
          </cell>
          <cell r="L302">
            <v>12222343</v>
          </cell>
          <cell r="M302">
            <v>12572894</v>
          </cell>
          <cell r="N302">
            <v>13133961</v>
          </cell>
          <cell r="O302">
            <v>13354825</v>
          </cell>
          <cell r="P302">
            <v>13788821</v>
          </cell>
          <cell r="Q302">
            <v>14326202</v>
          </cell>
          <cell r="R302">
            <v>14968248</v>
          </cell>
          <cell r="S302">
            <v>15635011</v>
          </cell>
          <cell r="T302">
            <v>16251919</v>
          </cell>
          <cell r="U302">
            <v>17055542</v>
          </cell>
          <cell r="V302">
            <v>17055542</v>
          </cell>
        </row>
        <row r="303">
          <cell r="D303">
            <v>421774</v>
          </cell>
          <cell r="E303">
            <v>427955</v>
          </cell>
          <cell r="F303">
            <v>443480</v>
          </cell>
          <cell r="G303">
            <v>444154</v>
          </cell>
          <cell r="H303">
            <v>455261</v>
          </cell>
          <cell r="I303">
            <v>470169</v>
          </cell>
          <cell r="J303">
            <v>475893</v>
          </cell>
          <cell r="K303">
            <v>488129</v>
          </cell>
          <cell r="L303">
            <v>477169</v>
          </cell>
          <cell r="M303">
            <v>476510</v>
          </cell>
          <cell r="N303">
            <v>495662</v>
          </cell>
          <cell r="O303">
            <v>520052</v>
          </cell>
          <cell r="P303">
            <v>530938</v>
          </cell>
          <cell r="Q303">
            <v>549330</v>
          </cell>
          <cell r="R303">
            <v>572575</v>
          </cell>
          <cell r="S303">
            <v>594375</v>
          </cell>
          <cell r="T303">
            <v>592639</v>
          </cell>
          <cell r="U303">
            <v>609834</v>
          </cell>
          <cell r="V303">
            <v>609834</v>
          </cell>
        </row>
        <row r="311">
          <cell r="D311">
            <v>5265.244</v>
          </cell>
          <cell r="E311">
            <v>5350.29</v>
          </cell>
          <cell r="F311">
            <v>5433.686</v>
          </cell>
          <cell r="G311">
            <v>5517.34</v>
          </cell>
          <cell r="H311">
            <v>5599.226</v>
          </cell>
          <cell r="I311">
            <v>5680.362</v>
          </cell>
          <cell r="J311">
            <v>5760.628</v>
          </cell>
          <cell r="K311">
            <v>5840.818</v>
          </cell>
          <cell r="L311">
            <v>5920.088</v>
          </cell>
          <cell r="M311">
            <v>5999.538</v>
          </cell>
          <cell r="N311">
            <v>6074.012</v>
          </cell>
          <cell r="O311">
            <v>6151.117</v>
          </cell>
          <cell r="P311">
            <v>6228.156</v>
          </cell>
          <cell r="Q311">
            <v>6305.603</v>
          </cell>
          <cell r="R311">
            <v>6382.473</v>
          </cell>
          <cell r="S311">
            <v>6458.613</v>
          </cell>
          <cell r="T311">
            <v>6534.54</v>
          </cell>
          <cell r="U311">
            <v>6610.492</v>
          </cell>
          <cell r="V311">
            <v>6687.896</v>
          </cell>
        </row>
        <row r="312">
          <cell r="D312">
            <v>633.594</v>
          </cell>
          <cell r="E312">
            <v>650.743</v>
          </cell>
          <cell r="F312">
            <v>668.053</v>
          </cell>
          <cell r="G312">
            <v>685.554</v>
          </cell>
          <cell r="H312">
            <v>703.322</v>
          </cell>
          <cell r="I312">
            <v>721.408</v>
          </cell>
          <cell r="J312">
            <v>739.859</v>
          </cell>
          <cell r="K312">
            <v>758.673</v>
          </cell>
          <cell r="L312">
            <v>777.833</v>
          </cell>
          <cell r="M312">
            <v>797.354</v>
          </cell>
          <cell r="N312">
            <v>817.2</v>
          </cell>
          <cell r="O312">
            <v>837.072</v>
          </cell>
          <cell r="P312">
            <v>856.882</v>
          </cell>
          <cell r="Q312">
            <v>877.106</v>
          </cell>
          <cell r="R312">
            <v>897.751</v>
          </cell>
          <cell r="S312">
            <v>918.841</v>
          </cell>
          <cell r="T312">
            <v>940.38</v>
          </cell>
          <cell r="U312">
            <v>961.856</v>
          </cell>
          <cell r="V312">
            <v>984.253</v>
          </cell>
        </row>
        <row r="313">
          <cell r="D313">
            <v>131.564</v>
          </cell>
          <cell r="E313">
            <v>133.208</v>
          </cell>
          <cell r="F313">
            <v>136.576</v>
          </cell>
          <cell r="G313">
            <v>140.382</v>
          </cell>
          <cell r="H313">
            <v>144.17</v>
          </cell>
          <cell r="I313">
            <v>147.894</v>
          </cell>
          <cell r="J313">
            <v>151.497</v>
          </cell>
          <cell r="K313">
            <v>155.056</v>
          </cell>
          <cell r="L313">
            <v>158.689</v>
          </cell>
          <cell r="M313">
            <v>162.168</v>
          </cell>
          <cell r="N313">
            <v>165.934</v>
          </cell>
          <cell r="O313">
            <v>169.757</v>
          </cell>
          <cell r="P313">
            <v>173.602</v>
          </cell>
          <cell r="Q313">
            <v>177.51</v>
          </cell>
          <cell r="R313">
            <v>181.511</v>
          </cell>
          <cell r="S313">
            <v>185.718</v>
          </cell>
          <cell r="T313">
            <v>189.985</v>
          </cell>
          <cell r="U313">
            <v>194.206</v>
          </cell>
          <cell r="V313">
            <v>198.503</v>
          </cell>
        </row>
        <row r="314">
          <cell r="D314">
            <v>1140.89</v>
          </cell>
          <cell r="E314">
            <v>1156.532</v>
          </cell>
          <cell r="F314">
            <v>1170.771</v>
          </cell>
          <cell r="G314">
            <v>1184.341</v>
          </cell>
          <cell r="H314">
            <v>1197.87</v>
          </cell>
          <cell r="I314">
            <v>1211.011</v>
          </cell>
          <cell r="J314">
            <v>1223.986</v>
          </cell>
          <cell r="K314">
            <v>1236.564</v>
          </cell>
          <cell r="L314">
            <v>1248.479</v>
          </cell>
          <cell r="M314">
            <v>1260.342</v>
          </cell>
          <cell r="N314">
            <v>1269.31</v>
          </cell>
          <cell r="O314">
            <v>1278.564</v>
          </cell>
          <cell r="P314">
            <v>1287.144</v>
          </cell>
          <cell r="Q314">
            <v>1295.131</v>
          </cell>
          <cell r="R314">
            <v>1302.941</v>
          </cell>
          <cell r="S314">
            <v>1310.533</v>
          </cell>
          <cell r="T314">
            <v>1317.877</v>
          </cell>
          <cell r="U314">
            <v>1325.236</v>
          </cell>
          <cell r="V314">
            <v>1332.618</v>
          </cell>
        </row>
        <row r="315">
          <cell r="D315">
            <v>849.515</v>
          </cell>
          <cell r="E315">
            <v>866.53</v>
          </cell>
          <cell r="F315">
            <v>882.821</v>
          </cell>
          <cell r="G315">
            <v>899.329</v>
          </cell>
          <cell r="H315">
            <v>915.697</v>
          </cell>
          <cell r="I315">
            <v>932.18</v>
          </cell>
          <cell r="J315">
            <v>948.759</v>
          </cell>
          <cell r="K315">
            <v>965.428</v>
          </cell>
          <cell r="L315">
            <v>982.182</v>
          </cell>
          <cell r="M315">
            <v>999.016</v>
          </cell>
          <cell r="N315">
            <v>1015.923</v>
          </cell>
          <cell r="O315">
            <v>1032.473</v>
          </cell>
          <cell r="P315">
            <v>1048.641</v>
          </cell>
          <cell r="Q315">
            <v>1064.399</v>
          </cell>
          <cell r="R315">
            <v>1079.721</v>
          </cell>
          <cell r="S315">
            <v>1094.583</v>
          </cell>
          <cell r="T315">
            <v>1109.811</v>
          </cell>
          <cell r="U315">
            <v>1124.787</v>
          </cell>
          <cell r="V315">
            <v>1139.965</v>
          </cell>
        </row>
        <row r="316">
          <cell r="D316">
            <v>147.969</v>
          </cell>
          <cell r="E316">
            <v>148.394</v>
          </cell>
          <cell r="F316">
            <v>148.538</v>
          </cell>
          <cell r="G316">
            <v>148.459</v>
          </cell>
          <cell r="H316">
            <v>148.408</v>
          </cell>
          <cell r="I316">
            <v>148.376</v>
          </cell>
          <cell r="J316">
            <v>148.16</v>
          </cell>
          <cell r="K316">
            <v>147.915</v>
          </cell>
          <cell r="L316">
            <v>147.671</v>
          </cell>
          <cell r="M316">
            <v>147.215</v>
          </cell>
          <cell r="N316">
            <v>146.597</v>
          </cell>
          <cell r="O316">
            <v>145.977</v>
          </cell>
          <cell r="P316">
            <v>145.307</v>
          </cell>
          <cell r="Q316">
            <v>144.566</v>
          </cell>
          <cell r="R316">
            <v>143.821</v>
          </cell>
          <cell r="S316">
            <v>143.114</v>
          </cell>
          <cell r="T316">
            <v>142.487</v>
          </cell>
          <cell r="U316">
            <v>142.087</v>
          </cell>
          <cell r="V316">
            <v>141.786</v>
          </cell>
        </row>
        <row r="317">
          <cell r="D317">
            <v>250.181</v>
          </cell>
          <cell r="E317">
            <v>253.53</v>
          </cell>
          <cell r="F317">
            <v>256.922</v>
          </cell>
          <cell r="G317">
            <v>260.282</v>
          </cell>
          <cell r="H317">
            <v>263.455</v>
          </cell>
          <cell r="I317">
            <v>266.588</v>
          </cell>
          <cell r="J317">
            <v>269.714</v>
          </cell>
          <cell r="K317">
            <v>272.958</v>
          </cell>
          <cell r="L317">
            <v>276.154</v>
          </cell>
          <cell r="M317">
            <v>279.328</v>
          </cell>
          <cell r="N317">
            <v>282.413</v>
          </cell>
          <cell r="O317">
            <v>285.294</v>
          </cell>
          <cell r="P317">
            <v>288.055</v>
          </cell>
          <cell r="Q317">
            <v>290.729</v>
          </cell>
          <cell r="R317">
            <v>293.348</v>
          </cell>
          <cell r="S317">
            <v>296.036</v>
          </cell>
          <cell r="T317">
            <v>298.82</v>
          </cell>
          <cell r="U317">
            <v>301.737</v>
          </cell>
          <cell r="V317">
            <v>304.529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6.7109375" style="0" customWidth="1"/>
    <col min="2" max="2" width="22.140625" style="0" customWidth="1"/>
    <col min="3" max="3" width="13.00390625" style="0" customWidth="1"/>
    <col min="4" max="4" width="24.00390625" style="0" customWidth="1"/>
  </cols>
  <sheetData>
    <row r="1" spans="1:3" ht="12.75">
      <c r="A1" s="111" t="s">
        <v>185</v>
      </c>
      <c r="B1" s="111"/>
      <c r="C1" s="111"/>
    </row>
    <row r="2" spans="1:3" ht="12.75">
      <c r="A2" s="111"/>
      <c r="B2" s="111"/>
      <c r="C2" s="111"/>
    </row>
    <row r="3" spans="1:4" ht="12.75">
      <c r="A3" s="111" t="s">
        <v>186</v>
      </c>
      <c r="B3" s="111" t="s">
        <v>187</v>
      </c>
      <c r="C3" s="111" t="s">
        <v>188</v>
      </c>
      <c r="D3" s="111" t="s">
        <v>196</v>
      </c>
    </row>
    <row r="4" ht="12.75">
      <c r="A4" t="s">
        <v>189</v>
      </c>
    </row>
    <row r="6" ht="12.75">
      <c r="A6" t="s">
        <v>190</v>
      </c>
    </row>
    <row r="7" spans="3:4" ht="12.75">
      <c r="C7" s="112" t="s">
        <v>191</v>
      </c>
      <c r="D7" s="117" t="s">
        <v>192</v>
      </c>
    </row>
    <row r="8" spans="3:4" ht="12.75">
      <c r="C8" s="112" t="s">
        <v>193</v>
      </c>
      <c r="D8" s="117" t="s">
        <v>192</v>
      </c>
    </row>
    <row r="9" spans="3:4" ht="12.75">
      <c r="C9" s="112" t="s">
        <v>194</v>
      </c>
      <c r="D9" s="117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0"/>
  <sheetViews>
    <sheetView zoomScale="90" zoomScaleNormal="90" zoomScalePageLayoutView="0" workbookViewId="0" topLeftCell="O145">
      <selection activeCell="V186" sqref="V186"/>
    </sheetView>
  </sheetViews>
  <sheetFormatPr defaultColWidth="9.140625" defaultRowHeight="12.75"/>
  <cols>
    <col min="1" max="1" width="17.28125" style="37" customWidth="1"/>
    <col min="2" max="2" width="12.140625" style="37" bestFit="1" customWidth="1"/>
    <col min="3" max="3" width="10.8515625" style="37" customWidth="1"/>
    <col min="4" max="4" width="11.00390625" style="37" customWidth="1"/>
    <col min="5" max="5" width="11.8515625" style="37" customWidth="1"/>
    <col min="6" max="8" width="11.57421875" style="37" customWidth="1"/>
    <col min="9" max="9" width="11.421875" style="37" customWidth="1"/>
    <col min="10" max="10" width="12.140625" style="37" customWidth="1"/>
    <col min="11" max="11" width="11.00390625" style="37" customWidth="1"/>
    <col min="12" max="12" width="11.421875" style="37" customWidth="1"/>
    <col min="13" max="13" width="10.7109375" style="37" customWidth="1"/>
    <col min="14" max="14" width="12.28125" style="37" customWidth="1"/>
    <col min="15" max="15" width="11.140625" style="37" customWidth="1"/>
    <col min="16" max="16" width="10.8515625" style="37" customWidth="1"/>
    <col min="17" max="17" width="10.7109375" style="37" customWidth="1"/>
    <col min="18" max="18" width="11.421875" style="37" customWidth="1"/>
    <col min="19" max="19" width="10.7109375" style="37" customWidth="1"/>
    <col min="20" max="20" width="11.421875" style="37" customWidth="1"/>
    <col min="21" max="21" width="16.00390625" style="37" bestFit="1" customWidth="1"/>
    <col min="22" max="22" width="16.28125" style="37" bestFit="1" customWidth="1"/>
    <col min="23" max="23" width="10.7109375" style="37" customWidth="1"/>
    <col min="24" max="16384" width="9.140625" style="37" customWidth="1"/>
  </cols>
  <sheetData>
    <row r="1" spans="1:18" ht="18.75" thickTop="1">
      <c r="A1" s="35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3.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3.5" thickTop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.75">
      <c r="A4" s="41" t="s">
        <v>173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3.5" thickBot="1">
      <c r="A5" s="42" t="s">
        <v>174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3.5" thickTop="1">
      <c r="A6" s="44"/>
      <c r="B6" s="45" t="s">
        <v>66</v>
      </c>
      <c r="C6" s="46" t="s">
        <v>116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2.75">
      <c r="A7" s="40"/>
      <c r="B7" s="47" t="s">
        <v>68</v>
      </c>
      <c r="C7" s="48" t="s">
        <v>117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20" ht="12.75">
      <c r="A9" s="30" t="s">
        <v>118</v>
      </c>
      <c r="B9" s="60" t="s">
        <v>119</v>
      </c>
      <c r="C9" s="60" t="s">
        <v>120</v>
      </c>
      <c r="D9" s="60" t="s">
        <v>121</v>
      </c>
      <c r="E9" s="60" t="s">
        <v>122</v>
      </c>
      <c r="F9" s="60" t="s">
        <v>123</v>
      </c>
      <c r="G9" s="60" t="s">
        <v>124</v>
      </c>
      <c r="H9" s="60" t="s">
        <v>125</v>
      </c>
      <c r="I9" s="60" t="s">
        <v>126</v>
      </c>
      <c r="J9" s="60" t="s">
        <v>127</v>
      </c>
      <c r="K9" s="60" t="s">
        <v>128</v>
      </c>
      <c r="L9" s="60" t="s">
        <v>129</v>
      </c>
      <c r="M9" s="60" t="s">
        <v>130</v>
      </c>
      <c r="N9" s="60" t="s">
        <v>131</v>
      </c>
      <c r="O9" s="60" t="s">
        <v>132</v>
      </c>
      <c r="P9" s="60" t="s">
        <v>133</v>
      </c>
      <c r="Q9" s="60" t="s">
        <v>134</v>
      </c>
      <c r="R9" s="60" t="s">
        <v>135</v>
      </c>
      <c r="S9" s="60" t="s">
        <v>150</v>
      </c>
      <c r="T9" s="60" t="s">
        <v>164</v>
      </c>
    </row>
    <row r="10" spans="1:18" ht="12.75">
      <c r="A10" s="31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1" ht="12.75">
      <c r="A11" s="95" t="s">
        <v>170</v>
      </c>
      <c r="B11" s="96">
        <f>'[1]EN_18'!B13</f>
        <v>470388225</v>
      </c>
      <c r="C11" s="96">
        <f>'[1]EN_18'!C13</f>
        <v>471967435</v>
      </c>
      <c r="D11" s="96">
        <f>'[1]EN_18'!D13</f>
        <v>473243010</v>
      </c>
      <c r="E11" s="96">
        <f>'[1]EN_18'!E13</f>
        <v>474876205</v>
      </c>
      <c r="F11" s="96">
        <f>'[1]EN_18'!F13</f>
        <v>476066786</v>
      </c>
      <c r="G11" s="96">
        <f>'[1]EN_18'!G13</f>
        <v>477009518</v>
      </c>
      <c r="H11" s="96">
        <f>'[1]EN_18'!H13</f>
        <v>477855639</v>
      </c>
      <c r="I11" s="96">
        <f>'[1]EN_18'!I13</f>
        <v>478630165</v>
      </c>
      <c r="J11" s="96">
        <f>'[1]EN_18'!J13</f>
        <v>480920265</v>
      </c>
      <c r="K11" s="96">
        <f>'[1]EN_18'!K13</f>
        <v>481617952</v>
      </c>
      <c r="L11" s="96">
        <f>'[1]EN_18'!L13</f>
        <v>482767710</v>
      </c>
      <c r="M11" s="96">
        <f>'[1]EN_18'!M13</f>
        <v>483797218</v>
      </c>
      <c r="N11" s="96">
        <f>'[1]EN_18'!N13</f>
        <v>484636747</v>
      </c>
      <c r="O11" s="96">
        <f>'[1]EN_18'!O13</f>
        <v>486647831</v>
      </c>
      <c r="P11" s="96">
        <f>'[1]EN_18'!P13</f>
        <v>488799601</v>
      </c>
      <c r="Q11" s="96">
        <f>'[1]EN_18'!Q13</f>
        <v>491153644</v>
      </c>
      <c r="R11" s="96">
        <f>'[1]EN_18'!R13</f>
        <v>493226936</v>
      </c>
      <c r="S11" s="96">
        <f>'[1]EN_18'!S13</f>
        <v>495305424</v>
      </c>
      <c r="T11" s="96">
        <f>'[1]EN_18'!T13</f>
        <v>497649125</v>
      </c>
      <c r="U11" s="93">
        <f>T11/B11-1</f>
        <v>0.057954044236545155</v>
      </c>
    </row>
    <row r="12" spans="1:21" ht="12.75">
      <c r="A12" s="95" t="s">
        <v>40</v>
      </c>
      <c r="B12" s="96">
        <f>'[1]EN_18'!B14</f>
        <v>7644818</v>
      </c>
      <c r="C12" s="96">
        <f>'[1]EN_18'!C14</f>
        <v>7710882</v>
      </c>
      <c r="D12" s="96">
        <f>'[1]EN_18'!D14</f>
        <v>7798899</v>
      </c>
      <c r="E12" s="96">
        <f>'[1]EN_18'!E14</f>
        <v>7882519</v>
      </c>
      <c r="F12" s="96">
        <f>'[1]EN_18'!F14</f>
        <v>7928746</v>
      </c>
      <c r="G12" s="96">
        <f>'[1]EN_18'!G14</f>
        <v>7943489</v>
      </c>
      <c r="H12" s="96">
        <f>'[1]EN_18'!H14</f>
        <v>7953067</v>
      </c>
      <c r="I12" s="96">
        <f>'[1]EN_18'!I14</f>
        <v>7964966</v>
      </c>
      <c r="J12" s="96">
        <f>'[1]EN_18'!J14</f>
        <v>7971116</v>
      </c>
      <c r="K12" s="96">
        <f>'[1]EN_18'!K14</f>
        <v>7982461</v>
      </c>
      <c r="L12" s="96">
        <f>'[1]EN_18'!L14</f>
        <v>8002186</v>
      </c>
      <c r="M12" s="96">
        <f>'[1]EN_18'!M14</f>
        <v>8020946</v>
      </c>
      <c r="N12" s="96">
        <f>'[1]EN_18'!N14</f>
        <v>8063640</v>
      </c>
      <c r="O12" s="96">
        <f>'[1]EN_18'!O14</f>
        <v>8100273</v>
      </c>
      <c r="P12" s="96">
        <f>'[1]EN_18'!P14</f>
        <v>8142573</v>
      </c>
      <c r="Q12" s="96">
        <f>'[1]EN_18'!Q14</f>
        <v>8201359</v>
      </c>
      <c r="R12" s="96">
        <f>'[1]EN_18'!R14</f>
        <v>8254298</v>
      </c>
      <c r="S12" s="96">
        <f>'[1]EN_18'!S14</f>
        <v>8282984</v>
      </c>
      <c r="T12" s="96">
        <f>'[1]EN_18'!T14</f>
        <v>8318592</v>
      </c>
      <c r="U12" s="93">
        <f aca="true" t="shared" si="0" ref="U12:U42">T12/B12-1</f>
        <v>0.08813473388117288</v>
      </c>
    </row>
    <row r="13" spans="1:21" ht="12.75">
      <c r="A13" s="95" t="s">
        <v>5</v>
      </c>
      <c r="B13" s="96">
        <f>'[1]EN_18'!B15</f>
        <v>9947782</v>
      </c>
      <c r="C13" s="96">
        <f>'[1]EN_18'!C15</f>
        <v>9986975</v>
      </c>
      <c r="D13" s="96">
        <f>'[1]EN_18'!D15</f>
        <v>10021997</v>
      </c>
      <c r="E13" s="96">
        <f>'[1]EN_18'!E15</f>
        <v>10068319</v>
      </c>
      <c r="F13" s="96">
        <f>'[1]EN_18'!F15</f>
        <v>10100631</v>
      </c>
      <c r="G13" s="96">
        <f>'[1]EN_18'!G15</f>
        <v>10130574</v>
      </c>
      <c r="H13" s="96">
        <f>'[1]EN_18'!H15</f>
        <v>10143047</v>
      </c>
      <c r="I13" s="96">
        <f>'[1]EN_18'!I15</f>
        <v>10170226</v>
      </c>
      <c r="J13" s="96">
        <f>'[1]EN_18'!J15</f>
        <v>10192264</v>
      </c>
      <c r="K13" s="96">
        <f>'[1]EN_18'!K15</f>
        <v>10213752</v>
      </c>
      <c r="L13" s="96">
        <f>'[1]EN_18'!L15</f>
        <v>10239085</v>
      </c>
      <c r="M13" s="96">
        <f>'[1]EN_18'!M15</f>
        <v>10263414</v>
      </c>
      <c r="N13" s="96">
        <f>'[1]EN_18'!N15</f>
        <v>10309725</v>
      </c>
      <c r="O13" s="96">
        <f>'[1]EN_18'!O15</f>
        <v>10355844</v>
      </c>
      <c r="P13" s="96">
        <f>'[1]EN_18'!P15</f>
        <v>10396421</v>
      </c>
      <c r="Q13" s="96">
        <f>'[1]EN_18'!Q15</f>
        <v>10445852</v>
      </c>
      <c r="R13" s="96">
        <f>'[1]EN_18'!R15</f>
        <v>10511382</v>
      </c>
      <c r="S13" s="96">
        <f>'[1]EN_18'!S15</f>
        <v>10584534</v>
      </c>
      <c r="T13" s="96">
        <f>'[1]EN_18'!T15</f>
        <v>10666866</v>
      </c>
      <c r="U13" s="93">
        <f t="shared" si="0"/>
        <v>0.07228586231584089</v>
      </c>
    </row>
    <row r="14" spans="1:21" ht="12.75">
      <c r="A14" s="95" t="s">
        <v>7</v>
      </c>
      <c r="B14" s="96">
        <f>'[1]EN_18'!B16</f>
        <v>8767308</v>
      </c>
      <c r="C14" s="96">
        <f>'[1]EN_18'!C16</f>
        <v>8669269</v>
      </c>
      <c r="D14" s="96">
        <f>'[1]EN_18'!D16</f>
        <v>8595465</v>
      </c>
      <c r="E14" s="96">
        <f>'[1]EN_18'!E16</f>
        <v>8484863</v>
      </c>
      <c r="F14" s="96">
        <f>'[1]EN_18'!F16</f>
        <v>8459763</v>
      </c>
      <c r="G14" s="96">
        <f>'[1]EN_18'!G16</f>
        <v>8427418</v>
      </c>
      <c r="H14" s="96">
        <f>'[1]EN_18'!H16</f>
        <v>8384715</v>
      </c>
      <c r="I14" s="96">
        <f>'[1]EN_18'!I16</f>
        <v>8340936</v>
      </c>
      <c r="J14" s="96">
        <f>'[1]EN_18'!J16</f>
        <v>8283200</v>
      </c>
      <c r="K14" s="96">
        <f>'[1]EN_18'!K16</f>
        <v>8230371</v>
      </c>
      <c r="L14" s="96">
        <f>'[1]EN_18'!L16</f>
        <v>8190876</v>
      </c>
      <c r="M14" s="96">
        <f>'[1]EN_18'!M16</f>
        <v>8149468</v>
      </c>
      <c r="N14" s="96">
        <f>'[1]EN_18'!N16</f>
        <v>7891095</v>
      </c>
      <c r="O14" s="96">
        <f>'[1]EN_18'!O16</f>
        <v>7845841</v>
      </c>
      <c r="P14" s="96">
        <f>'[1]EN_18'!P16</f>
        <v>7801273</v>
      </c>
      <c r="Q14" s="96">
        <f>'[1]EN_18'!Q16</f>
        <v>7761049</v>
      </c>
      <c r="R14" s="96">
        <f>'[1]EN_18'!R16</f>
        <v>7718750</v>
      </c>
      <c r="S14" s="96">
        <f>'[1]EN_18'!S16</f>
        <v>7679290</v>
      </c>
      <c r="T14" s="96">
        <f>'[1]EN_18'!T16</f>
        <v>7640238</v>
      </c>
      <c r="U14" s="93">
        <f t="shared" si="0"/>
        <v>-0.1285537134089506</v>
      </c>
    </row>
    <row r="15" spans="1:21" ht="12.75">
      <c r="A15" s="95" t="s">
        <v>172</v>
      </c>
      <c r="B15" s="96">
        <f>'[1]EN_18'!B17</f>
        <v>4772556</v>
      </c>
      <c r="C15" s="96">
        <f>'[1]EN_18'!C17</f>
        <v>4782179</v>
      </c>
      <c r="D15" s="96">
        <f>'[1]EN_18'!D17</f>
        <v>4595866</v>
      </c>
      <c r="E15" s="96">
        <f>'[1]EN_18'!E17</f>
        <v>4555771</v>
      </c>
      <c r="F15" s="96">
        <f>'[1]EN_18'!F17</f>
        <v>4645155</v>
      </c>
      <c r="G15" s="96">
        <f>'[1]EN_18'!G17</f>
        <v>4658893</v>
      </c>
      <c r="H15" s="96">
        <f>'[1]EN_18'!H17</f>
        <v>4581167</v>
      </c>
      <c r="I15" s="96">
        <f>'[1]EN_18'!I17</f>
        <v>4533028</v>
      </c>
      <c r="J15" s="96">
        <f>'[1]EN_18'!J17</f>
        <v>4536812</v>
      </c>
      <c r="K15" s="96">
        <f>'[1]EN_18'!K17</f>
        <v>4527459</v>
      </c>
      <c r="L15" s="96">
        <f>'[1]EN_18'!L17</f>
        <v>4497735</v>
      </c>
      <c r="M15" s="96">
        <f>'[1]EN_18'!M17</f>
        <v>4438868</v>
      </c>
      <c r="N15" s="96">
        <f>'[1]EN_18'!N17</f>
        <v>4444608</v>
      </c>
      <c r="O15" s="96">
        <f>'[1]EN_18'!O17</f>
        <v>4442744</v>
      </c>
      <c r="P15" s="96">
        <f>'[1]EN_18'!P17</f>
        <v>4441733</v>
      </c>
      <c r="Q15" s="96">
        <f>'[1]EN_18'!Q17</f>
        <v>4443901</v>
      </c>
      <c r="R15" s="96">
        <f>'[1]EN_18'!R17</f>
        <v>4442884</v>
      </c>
      <c r="S15" s="96">
        <f>'[1]EN_18'!S17</f>
        <v>4441238</v>
      </c>
      <c r="T15" s="96">
        <f>'[1]EN_18'!T17</f>
        <v>4436401</v>
      </c>
      <c r="U15" s="93">
        <f t="shared" si="0"/>
        <v>-0.07043500380089829</v>
      </c>
    </row>
    <row r="16" spans="1:21" ht="12.75">
      <c r="A16" s="95" t="s">
        <v>26</v>
      </c>
      <c r="B16" s="96">
        <f>'[1]EN_18'!B18</f>
        <v>572655</v>
      </c>
      <c r="C16" s="96">
        <f>'[1]EN_18'!C18</f>
        <v>587141</v>
      </c>
      <c r="D16" s="96">
        <f>'[1]EN_18'!D18</f>
        <v>603069</v>
      </c>
      <c r="E16" s="96">
        <f>'[1]EN_18'!E18</f>
        <v>619231</v>
      </c>
      <c r="F16" s="96">
        <f>'[1]EN_18'!F18</f>
        <v>632944</v>
      </c>
      <c r="G16" s="96">
        <f>'[1]EN_18'!G18</f>
        <v>645399</v>
      </c>
      <c r="H16" s="96">
        <f>'[1]EN_18'!H18</f>
        <v>656333</v>
      </c>
      <c r="I16" s="96">
        <f>'[1]EN_18'!I18</f>
        <v>666313</v>
      </c>
      <c r="J16" s="96">
        <f>'[1]EN_18'!J18</f>
        <v>675215</v>
      </c>
      <c r="K16" s="96">
        <f>'[1]EN_18'!K18</f>
        <v>682862</v>
      </c>
      <c r="L16" s="96">
        <f>'[1]EN_18'!L18</f>
        <v>690497</v>
      </c>
      <c r="M16" s="96">
        <f>'[1]EN_18'!M18</f>
        <v>697549</v>
      </c>
      <c r="N16" s="96">
        <f>'[1]EN_18'!N18</f>
        <v>705539</v>
      </c>
      <c r="O16" s="96">
        <f>'[1]EN_18'!O18</f>
        <v>715137</v>
      </c>
      <c r="P16" s="96">
        <f>'[1]EN_18'!P18</f>
        <v>730367</v>
      </c>
      <c r="Q16" s="96">
        <f>'[1]EN_18'!Q18</f>
        <v>749175</v>
      </c>
      <c r="R16" s="96">
        <f>'[1]EN_18'!R18</f>
        <v>766414</v>
      </c>
      <c r="S16" s="96">
        <f>'[1]EN_18'!S18</f>
        <v>778684</v>
      </c>
      <c r="T16" s="96">
        <f>'[1]EN_18'!T18</f>
        <v>789269</v>
      </c>
      <c r="U16" s="93">
        <f t="shared" si="0"/>
        <v>0.3782626537793261</v>
      </c>
    </row>
    <row r="17" spans="1:21" ht="12.75">
      <c r="A17" s="95" t="s">
        <v>9</v>
      </c>
      <c r="B17" s="96">
        <f>'[1]EN_18'!B19</f>
        <v>10362102</v>
      </c>
      <c r="C17" s="96">
        <f>'[1]EN_18'!C19</f>
        <v>10304607</v>
      </c>
      <c r="D17" s="96">
        <f>'[1]EN_18'!D19</f>
        <v>10312548</v>
      </c>
      <c r="E17" s="96">
        <f>'[1]EN_18'!E19</f>
        <v>10325697</v>
      </c>
      <c r="F17" s="96">
        <f>'[1]EN_18'!F19</f>
        <v>10334013</v>
      </c>
      <c r="G17" s="96">
        <f>'[1]EN_18'!G19</f>
        <v>10333161</v>
      </c>
      <c r="H17" s="96">
        <f>'[1]EN_18'!H19</f>
        <v>10321344</v>
      </c>
      <c r="I17" s="96">
        <f>'[1]EN_18'!I19</f>
        <v>10309137</v>
      </c>
      <c r="J17" s="96">
        <f>'[1]EN_18'!J19</f>
        <v>10299125</v>
      </c>
      <c r="K17" s="96">
        <f>'[1]EN_18'!K19</f>
        <v>10289621</v>
      </c>
      <c r="L17" s="96">
        <f>'[1]EN_18'!L19</f>
        <v>10278098</v>
      </c>
      <c r="M17" s="96">
        <f>'[1]EN_18'!M19</f>
        <v>10266546</v>
      </c>
      <c r="N17" s="96">
        <f>'[1]EN_18'!N19</f>
        <v>10206436</v>
      </c>
      <c r="O17" s="96">
        <f>'[1]EN_18'!O19</f>
        <v>10203269</v>
      </c>
      <c r="P17" s="96">
        <f>'[1]EN_18'!P19</f>
        <v>10211455</v>
      </c>
      <c r="Q17" s="96">
        <f>'[1]EN_18'!Q19</f>
        <v>10220577</v>
      </c>
      <c r="R17" s="96">
        <f>'[1]EN_18'!R19</f>
        <v>10251079</v>
      </c>
      <c r="S17" s="96">
        <f>'[1]EN_18'!S19</f>
        <v>10287189</v>
      </c>
      <c r="T17" s="96">
        <f>'[1]EN_18'!T19</f>
        <v>10381130</v>
      </c>
      <c r="U17" s="93">
        <f t="shared" si="0"/>
        <v>0.001836306957796685</v>
      </c>
    </row>
    <row r="18" spans="1:21" ht="12.75">
      <c r="A18" s="95" t="s">
        <v>11</v>
      </c>
      <c r="B18" s="96">
        <f>'[1]EN_18'!B20</f>
        <v>5135409</v>
      </c>
      <c r="C18" s="96">
        <f>'[1]EN_18'!C20</f>
        <v>5146469</v>
      </c>
      <c r="D18" s="96">
        <f>'[1]EN_18'!D20</f>
        <v>5162126</v>
      </c>
      <c r="E18" s="96">
        <f>'[1]EN_18'!E20</f>
        <v>5180614</v>
      </c>
      <c r="F18" s="96">
        <f>'[1]EN_18'!F20</f>
        <v>5196642</v>
      </c>
      <c r="G18" s="96">
        <f>'[1]EN_18'!G20</f>
        <v>5215718</v>
      </c>
      <c r="H18" s="96">
        <f>'[1]EN_18'!H20</f>
        <v>5251027</v>
      </c>
      <c r="I18" s="96">
        <f>'[1]EN_18'!I20</f>
        <v>5275121</v>
      </c>
      <c r="J18" s="96">
        <f>'[1]EN_18'!J20</f>
        <v>5294860</v>
      </c>
      <c r="K18" s="96">
        <f>'[1]EN_18'!K20</f>
        <v>5313577</v>
      </c>
      <c r="L18" s="96">
        <f>'[1]EN_18'!L20</f>
        <v>5330020</v>
      </c>
      <c r="M18" s="96">
        <f>'[1]EN_18'!M20</f>
        <v>5349212</v>
      </c>
      <c r="N18" s="96">
        <f>'[1]EN_18'!N20</f>
        <v>5368354</v>
      </c>
      <c r="O18" s="96">
        <f>'[1]EN_18'!O20</f>
        <v>5383507</v>
      </c>
      <c r="P18" s="96">
        <f>'[1]EN_18'!P20</f>
        <v>5397640</v>
      </c>
      <c r="Q18" s="96">
        <f>'[1]EN_18'!Q20</f>
        <v>5411405</v>
      </c>
      <c r="R18" s="96">
        <f>'[1]EN_18'!R20</f>
        <v>5427459</v>
      </c>
      <c r="S18" s="96">
        <f>'[1]EN_18'!S20</f>
        <v>5447084</v>
      </c>
      <c r="T18" s="96">
        <f>'[1]EN_18'!T20</f>
        <v>5475791</v>
      </c>
      <c r="U18" s="93">
        <f t="shared" si="0"/>
        <v>0.06628138089877544</v>
      </c>
    </row>
    <row r="19" spans="1:21" ht="12.75">
      <c r="A19" s="95" t="s">
        <v>14</v>
      </c>
      <c r="B19" s="96">
        <f>'[1]EN_18'!B21</f>
        <v>1570599</v>
      </c>
      <c r="C19" s="96">
        <f>'[1]EN_18'!C21</f>
        <v>1567749</v>
      </c>
      <c r="D19" s="96">
        <f>'[1]EN_18'!D21</f>
        <v>1554878</v>
      </c>
      <c r="E19" s="96">
        <f>'[1]EN_18'!E21</f>
        <v>1511303</v>
      </c>
      <c r="F19" s="96">
        <f>'[1]EN_18'!F21</f>
        <v>1476952</v>
      </c>
      <c r="G19" s="96">
        <f>'[1]EN_18'!G21</f>
        <v>1448075</v>
      </c>
      <c r="H19" s="96">
        <f>'[1]EN_18'!H21</f>
        <v>1425192</v>
      </c>
      <c r="I19" s="96">
        <f>'[1]EN_18'!I21</f>
        <v>1405996</v>
      </c>
      <c r="J19" s="96">
        <f>'[1]EN_18'!J21</f>
        <v>1393074</v>
      </c>
      <c r="K19" s="96">
        <f>'[1]EN_18'!K21</f>
        <v>1379237</v>
      </c>
      <c r="L19" s="96">
        <f>'[1]EN_18'!L21</f>
        <v>1372071</v>
      </c>
      <c r="M19" s="96">
        <f>'[1]EN_18'!M21</f>
        <v>1366959</v>
      </c>
      <c r="N19" s="96">
        <f>'[1]EN_18'!N21</f>
        <v>1361242</v>
      </c>
      <c r="O19" s="96">
        <f>'[1]EN_18'!O21</f>
        <v>1356045</v>
      </c>
      <c r="P19" s="96">
        <f>'[1]EN_18'!P21</f>
        <v>1351069</v>
      </c>
      <c r="Q19" s="96">
        <f>'[1]EN_18'!Q21</f>
        <v>1347510</v>
      </c>
      <c r="R19" s="96">
        <f>'[1]EN_18'!R21</f>
        <v>1344684</v>
      </c>
      <c r="S19" s="96">
        <f>'[1]EN_18'!S21</f>
        <v>1342409</v>
      </c>
      <c r="T19" s="96">
        <f>'[1]EN_18'!T21</f>
        <v>1340935</v>
      </c>
      <c r="U19" s="93">
        <f t="shared" si="0"/>
        <v>-0.146227012751186</v>
      </c>
    </row>
    <row r="20" spans="1:21" ht="12.75">
      <c r="A20" s="95" t="s">
        <v>52</v>
      </c>
      <c r="B20" s="96">
        <f>'[1]EN_18'!B22</f>
        <v>4974383</v>
      </c>
      <c r="C20" s="96">
        <f>'[1]EN_18'!C22</f>
        <v>4998478</v>
      </c>
      <c r="D20" s="96">
        <f>'[1]EN_18'!D22</f>
        <v>5029002</v>
      </c>
      <c r="E20" s="96">
        <f>'[1]EN_18'!E22</f>
        <v>5054982</v>
      </c>
      <c r="F20" s="96">
        <f>'[1]EN_18'!F22</f>
        <v>5077912</v>
      </c>
      <c r="G20" s="96">
        <f>'[1]EN_18'!G22</f>
        <v>5098754</v>
      </c>
      <c r="H20" s="96">
        <f>'[1]EN_18'!H22</f>
        <v>5116826</v>
      </c>
      <c r="I20" s="96">
        <f>'[1]EN_18'!I22</f>
        <v>5132320</v>
      </c>
      <c r="J20" s="96">
        <f>'[1]EN_18'!J22</f>
        <v>5147349</v>
      </c>
      <c r="K20" s="96">
        <f>'[1]EN_18'!K22</f>
        <v>5159646</v>
      </c>
      <c r="L20" s="96">
        <f>'[1]EN_18'!L22</f>
        <v>5171302</v>
      </c>
      <c r="M20" s="96">
        <f>'[1]EN_18'!M22</f>
        <v>5181115</v>
      </c>
      <c r="N20" s="96">
        <f>'[1]EN_18'!N22</f>
        <v>5194901</v>
      </c>
      <c r="O20" s="96">
        <f>'[1]EN_18'!O22</f>
        <v>5206295</v>
      </c>
      <c r="P20" s="96">
        <f>'[1]EN_18'!P22</f>
        <v>5219732</v>
      </c>
      <c r="Q20" s="96">
        <f>'[1]EN_18'!Q22</f>
        <v>5236611</v>
      </c>
      <c r="R20" s="96">
        <f>'[1]EN_18'!R22</f>
        <v>5255580</v>
      </c>
      <c r="S20" s="96">
        <f>'[1]EN_18'!S22</f>
        <v>5276955</v>
      </c>
      <c r="T20" s="96">
        <f>'[1]EN_18'!T22</f>
        <v>5300484</v>
      </c>
      <c r="U20" s="93">
        <f t="shared" si="0"/>
        <v>0.06555606996887864</v>
      </c>
    </row>
    <row r="21" spans="1:21" ht="12.75">
      <c r="A21" s="95" t="s">
        <v>22</v>
      </c>
      <c r="B21" s="96">
        <f>'[1]EN_18'!B23</f>
        <v>58313439</v>
      </c>
      <c r="C21" s="96">
        <f>'[1]EN_18'!C23</f>
        <v>58313439</v>
      </c>
      <c r="D21" s="96">
        <f>'[1]EN_18'!D23</f>
        <v>58604851</v>
      </c>
      <c r="E21" s="96">
        <f>'[1]EN_18'!E23</f>
        <v>58885929</v>
      </c>
      <c r="F21" s="96">
        <f>'[1]EN_18'!F23</f>
        <v>59104320</v>
      </c>
      <c r="G21" s="96">
        <f>'[1]EN_18'!G23</f>
        <v>59315139</v>
      </c>
      <c r="H21" s="96">
        <f>'[1]EN_18'!H23</f>
        <v>59522297</v>
      </c>
      <c r="I21" s="96">
        <f>'[1]EN_18'!I23</f>
        <v>59726386</v>
      </c>
      <c r="J21" s="96">
        <f>'[1]EN_18'!J23</f>
        <v>59934884</v>
      </c>
      <c r="K21" s="96">
        <f>'[1]EN_18'!K23</f>
        <v>60158533</v>
      </c>
      <c r="L21" s="96">
        <f>'[1]EN_18'!L23</f>
        <v>60545022</v>
      </c>
      <c r="M21" s="96">
        <f>'[1]EN_18'!M23</f>
        <v>60979315</v>
      </c>
      <c r="N21" s="96">
        <f>'[1]EN_18'!N23</f>
        <v>61424036</v>
      </c>
      <c r="O21" s="96">
        <f>'[1]EN_18'!O23</f>
        <v>61864088</v>
      </c>
      <c r="P21" s="96">
        <f>'[1]EN_18'!P23</f>
        <v>62292241</v>
      </c>
      <c r="Q21" s="96">
        <f>'[1]EN_18'!Q23</f>
        <v>62772870</v>
      </c>
      <c r="R21" s="96">
        <f>'[1]EN_18'!R23</f>
        <v>63229443</v>
      </c>
      <c r="S21" s="96">
        <f>'[1]EN_18'!S23</f>
        <v>63623209</v>
      </c>
      <c r="T21" s="96">
        <f>'[1]EN_18'!T23</f>
        <v>63982881</v>
      </c>
      <c r="U21" s="93">
        <f t="shared" si="0"/>
        <v>0.09722359197508479</v>
      </c>
    </row>
    <row r="22" spans="1:21" ht="12.75">
      <c r="A22" s="95" t="s">
        <v>171</v>
      </c>
      <c r="B22" s="96">
        <f>'[1]EN_18'!B24</f>
        <v>62679035</v>
      </c>
      <c r="C22" s="96">
        <f>'[1]EN_18'!C24</f>
        <v>79753227</v>
      </c>
      <c r="D22" s="96">
        <f>'[1]EN_18'!D24</f>
        <v>80274564</v>
      </c>
      <c r="E22" s="96">
        <f>'[1]EN_18'!E24</f>
        <v>80974632</v>
      </c>
      <c r="F22" s="96">
        <f>'[1]EN_18'!F24</f>
        <v>81338093</v>
      </c>
      <c r="G22" s="96">
        <f>'[1]EN_18'!G24</f>
        <v>81538603</v>
      </c>
      <c r="H22" s="96">
        <f>'[1]EN_18'!H24</f>
        <v>81817499</v>
      </c>
      <c r="I22" s="96">
        <f>'[1]EN_18'!I24</f>
        <v>82012162</v>
      </c>
      <c r="J22" s="96">
        <f>'[1]EN_18'!J24</f>
        <v>82057379</v>
      </c>
      <c r="K22" s="96">
        <f>'[1]EN_18'!K24</f>
        <v>82037011</v>
      </c>
      <c r="L22" s="96">
        <f>'[1]EN_18'!L24</f>
        <v>82163475</v>
      </c>
      <c r="M22" s="96">
        <f>'[1]EN_18'!M24</f>
        <v>82259540</v>
      </c>
      <c r="N22" s="96">
        <f>'[1]EN_18'!N24</f>
        <v>82440309</v>
      </c>
      <c r="O22" s="96">
        <f>'[1]EN_18'!O24</f>
        <v>82536680</v>
      </c>
      <c r="P22" s="96">
        <f>'[1]EN_18'!P24</f>
        <v>82531671</v>
      </c>
      <c r="Q22" s="96">
        <f>'[1]EN_18'!Q24</f>
        <v>82500849</v>
      </c>
      <c r="R22" s="96">
        <f>'[1]EN_18'!R24</f>
        <v>82437995</v>
      </c>
      <c r="S22" s="96">
        <f>'[1]EN_18'!S24</f>
        <v>82314906</v>
      </c>
      <c r="T22" s="96">
        <f>'[1]EN_18'!T24</f>
        <v>82217837</v>
      </c>
      <c r="U22" s="93">
        <f t="shared" si="0"/>
        <v>0.31172786881610404</v>
      </c>
    </row>
    <row r="23" spans="1:21" ht="12.75">
      <c r="A23" s="95" t="s">
        <v>18</v>
      </c>
      <c r="B23" s="96">
        <f>'[1]EN_18'!B25</f>
        <v>10120892</v>
      </c>
      <c r="C23" s="96">
        <f>'[1]EN_18'!C25</f>
        <v>10192911</v>
      </c>
      <c r="D23" s="96">
        <f>'[1]EN_18'!D25</f>
        <v>10319672</v>
      </c>
      <c r="E23" s="96">
        <f>'[1]EN_18'!E25</f>
        <v>10420059</v>
      </c>
      <c r="F23" s="96">
        <f>'[1]EN_18'!F25</f>
        <v>10510996</v>
      </c>
      <c r="G23" s="96">
        <f>'[1]EN_18'!G25</f>
        <v>10595074</v>
      </c>
      <c r="H23" s="96">
        <f>'[1]EN_18'!H25</f>
        <v>10673696</v>
      </c>
      <c r="I23" s="96">
        <f>'[1]EN_18'!I25</f>
        <v>10744649</v>
      </c>
      <c r="J23" s="96">
        <f>'[1]EN_18'!J25</f>
        <v>10808358</v>
      </c>
      <c r="K23" s="96">
        <f>'[1]EN_18'!K25</f>
        <v>10861402</v>
      </c>
      <c r="L23" s="96">
        <f>'[1]EN_18'!L25</f>
        <v>10903757</v>
      </c>
      <c r="M23" s="96">
        <f>'[1]EN_18'!M25</f>
        <v>10931206</v>
      </c>
      <c r="N23" s="96">
        <f>'[1]EN_18'!N25</f>
        <v>10968708</v>
      </c>
      <c r="O23" s="96">
        <f>'[1]EN_18'!O25</f>
        <v>11006377</v>
      </c>
      <c r="P23" s="96">
        <f>'[1]EN_18'!P25</f>
        <v>11040650</v>
      </c>
      <c r="Q23" s="96">
        <f>'[1]EN_18'!Q25</f>
        <v>11082751</v>
      </c>
      <c r="R23" s="96">
        <f>'[1]EN_18'!R25</f>
        <v>11125179</v>
      </c>
      <c r="S23" s="96">
        <f>'[1]EN_18'!S25</f>
        <v>11171740</v>
      </c>
      <c r="T23" s="96">
        <f>'[1]EN_18'!T25</f>
        <v>11213785</v>
      </c>
      <c r="U23" s="93">
        <f t="shared" si="0"/>
        <v>0.1079838615015356</v>
      </c>
    </row>
    <row r="24" spans="1:21" ht="12.75">
      <c r="A24" s="95" t="s">
        <v>34</v>
      </c>
      <c r="B24" s="96">
        <f>'[1]EN_18'!B26</f>
        <v>10374823</v>
      </c>
      <c r="C24" s="96">
        <f>'[1]EN_18'!C26</f>
        <v>10373153</v>
      </c>
      <c r="D24" s="96">
        <f>'[1]EN_18'!D26</f>
        <v>10373647</v>
      </c>
      <c r="E24" s="96">
        <f>'[1]EN_18'!E26</f>
        <v>10365035</v>
      </c>
      <c r="F24" s="96">
        <f>'[1]EN_18'!F26</f>
        <v>10350010</v>
      </c>
      <c r="G24" s="96">
        <f>'[1]EN_18'!G26</f>
        <v>10336700</v>
      </c>
      <c r="H24" s="96">
        <f>'[1]EN_18'!H26</f>
        <v>10321229</v>
      </c>
      <c r="I24" s="96">
        <f>'[1]EN_18'!I26</f>
        <v>10301247</v>
      </c>
      <c r="J24" s="96">
        <f>'[1]EN_18'!J26</f>
        <v>10279724</v>
      </c>
      <c r="K24" s="96">
        <f>'[1]EN_18'!K26</f>
        <v>10253416</v>
      </c>
      <c r="L24" s="96">
        <f>'[1]EN_18'!L26</f>
        <v>10221644</v>
      </c>
      <c r="M24" s="96">
        <f>'[1]EN_18'!M26</f>
        <v>10200298</v>
      </c>
      <c r="N24" s="96">
        <f>'[1]EN_18'!N26</f>
        <v>10174853</v>
      </c>
      <c r="O24" s="96">
        <f>'[1]EN_18'!O26</f>
        <v>10142362</v>
      </c>
      <c r="P24" s="96">
        <f>'[1]EN_18'!P26</f>
        <v>10116742</v>
      </c>
      <c r="Q24" s="96">
        <f>'[1]EN_18'!Q26</f>
        <v>10097549</v>
      </c>
      <c r="R24" s="96">
        <f>'[1]EN_18'!R26</f>
        <v>10076581</v>
      </c>
      <c r="S24" s="96">
        <f>'[1]EN_18'!S26</f>
        <v>10066158</v>
      </c>
      <c r="T24" s="96">
        <f>'[1]EN_18'!T26</f>
        <v>10045401</v>
      </c>
      <c r="U24" s="93">
        <f t="shared" si="0"/>
        <v>-0.03175205977007989</v>
      </c>
    </row>
    <row r="25" spans="1:21" ht="12.75">
      <c r="A25" s="95" t="s">
        <v>60</v>
      </c>
      <c r="B25" s="96">
        <f>'[1]EN_18'!B27</f>
        <v>253785</v>
      </c>
      <c r="C25" s="96">
        <f>'[1]EN_18'!C27</f>
        <v>255866</v>
      </c>
      <c r="D25" s="96">
        <f>'[1]EN_18'!D27</f>
        <v>259727</v>
      </c>
      <c r="E25" s="96">
        <f>'[1]EN_18'!E27</f>
        <v>262386</v>
      </c>
      <c r="F25" s="96">
        <f>'[1]EN_18'!F27</f>
        <v>265064</v>
      </c>
      <c r="G25" s="96">
        <f>'[1]EN_18'!G27</f>
        <v>266978</v>
      </c>
      <c r="H25" s="96">
        <f>'[1]EN_18'!H27</f>
        <v>267958</v>
      </c>
      <c r="I25" s="96">
        <f>'[1]EN_18'!I27</f>
        <v>269874</v>
      </c>
      <c r="J25" s="96">
        <f>'[1]EN_18'!J27</f>
        <v>272381</v>
      </c>
      <c r="K25" s="96">
        <f>'[1]EN_18'!K27</f>
        <v>275712</v>
      </c>
      <c r="L25" s="96">
        <f>'[1]EN_18'!L27</f>
        <v>279049</v>
      </c>
      <c r="M25" s="96">
        <f>'[1]EN_18'!M27</f>
        <v>283361</v>
      </c>
      <c r="N25" s="96">
        <f>'[1]EN_18'!N27</f>
        <v>286575</v>
      </c>
      <c r="O25" s="96">
        <f>'[1]EN_18'!O27</f>
        <v>288471</v>
      </c>
      <c r="P25" s="96">
        <f>'[1]EN_18'!P27</f>
        <v>290570</v>
      </c>
      <c r="Q25" s="96">
        <f>'[1]EN_18'!Q27</f>
        <v>293577</v>
      </c>
      <c r="R25" s="96">
        <f>'[1]EN_18'!R27</f>
        <v>299891</v>
      </c>
      <c r="S25" s="96">
        <f>'[1]EN_18'!S27</f>
        <v>307672</v>
      </c>
      <c r="T25" s="96">
        <f>'[1]EN_18'!T27</f>
        <v>315459</v>
      </c>
      <c r="U25" s="93">
        <f t="shared" si="0"/>
        <v>0.24301672675690056</v>
      </c>
    </row>
    <row r="26" spans="1:21" ht="12.75">
      <c r="A26" s="95" t="s">
        <v>16</v>
      </c>
      <c r="B26" s="96">
        <f>'[1]EN_18'!B28</f>
        <v>3506970</v>
      </c>
      <c r="C26" s="96">
        <f>'[1]EN_18'!C28</f>
        <v>3520977</v>
      </c>
      <c r="D26" s="96">
        <f>'[1]EN_18'!D28</f>
        <v>3547492</v>
      </c>
      <c r="E26" s="96">
        <f>'[1]EN_18'!E28</f>
        <v>3569367</v>
      </c>
      <c r="F26" s="96">
        <f>'[1]EN_18'!F28</f>
        <v>3583154</v>
      </c>
      <c r="G26" s="96">
        <f>'[1]EN_18'!G28</f>
        <v>3597617</v>
      </c>
      <c r="H26" s="96">
        <f>'[1]EN_18'!H28</f>
        <v>3620065</v>
      </c>
      <c r="I26" s="96">
        <f>'[1]EN_18'!I28</f>
        <v>3654955</v>
      </c>
      <c r="J26" s="96">
        <f>'[1]EN_18'!J28</f>
        <v>3693582</v>
      </c>
      <c r="K26" s="96">
        <f>'[1]EN_18'!K28</f>
        <v>3732201</v>
      </c>
      <c r="L26" s="96">
        <f>'[1]EN_18'!L28</f>
        <v>3777763</v>
      </c>
      <c r="M26" s="96">
        <f>'[1]EN_18'!M28</f>
        <v>3832973</v>
      </c>
      <c r="N26" s="96">
        <f>'[1]EN_18'!N28</f>
        <v>3899876</v>
      </c>
      <c r="O26" s="96">
        <f>'[1]EN_18'!O28</f>
        <v>3963665</v>
      </c>
      <c r="P26" s="96">
        <f>'[1]EN_18'!P28</f>
        <v>4027732</v>
      </c>
      <c r="Q26" s="96">
        <f>'[1]EN_18'!Q28</f>
        <v>4109173</v>
      </c>
      <c r="R26" s="96">
        <f>'[1]EN_18'!R28</f>
        <v>4209019</v>
      </c>
      <c r="S26" s="96">
        <f>'[1]EN_18'!S28</f>
        <v>4312526</v>
      </c>
      <c r="T26" s="96">
        <f>'[1]EN_18'!T28</f>
        <v>4401335</v>
      </c>
      <c r="U26" s="93">
        <f t="shared" si="0"/>
        <v>0.2550249930851989</v>
      </c>
    </row>
    <row r="27" spans="1:21" ht="12.75">
      <c r="A27" s="95" t="s">
        <v>24</v>
      </c>
      <c r="B27" s="96">
        <f>'[1]EN_18'!B29</f>
        <v>56694360</v>
      </c>
      <c r="C27" s="96">
        <f>'[1]EN_18'!C29</f>
        <v>56744119</v>
      </c>
      <c r="D27" s="96">
        <f>'[1]EN_18'!D29</f>
        <v>56772923</v>
      </c>
      <c r="E27" s="96">
        <f>'[1]EN_18'!E29</f>
        <v>56821250</v>
      </c>
      <c r="F27" s="96">
        <f>'[1]EN_18'!F29</f>
        <v>56842392</v>
      </c>
      <c r="G27" s="96">
        <f>'[1]EN_18'!G29</f>
        <v>56844408</v>
      </c>
      <c r="H27" s="96">
        <f>'[1]EN_18'!H29</f>
        <v>56844197</v>
      </c>
      <c r="I27" s="96">
        <f>'[1]EN_18'!I29</f>
        <v>56876364</v>
      </c>
      <c r="J27" s="96">
        <f>'[1]EN_18'!J29</f>
        <v>56904379</v>
      </c>
      <c r="K27" s="96">
        <f>'[1]EN_18'!K29</f>
        <v>56909109</v>
      </c>
      <c r="L27" s="96">
        <f>'[1]EN_18'!L29</f>
        <v>56923524</v>
      </c>
      <c r="M27" s="96">
        <f>'[1]EN_18'!M29</f>
        <v>56960692</v>
      </c>
      <c r="N27" s="96">
        <f>'[1]EN_18'!N29</f>
        <v>56993742</v>
      </c>
      <c r="O27" s="96">
        <f>'[1]EN_18'!O29</f>
        <v>57321070</v>
      </c>
      <c r="P27" s="96">
        <f>'[1]EN_18'!P29</f>
        <v>57888245</v>
      </c>
      <c r="Q27" s="96">
        <f>'[1]EN_18'!Q29</f>
        <v>58462375</v>
      </c>
      <c r="R27" s="96">
        <f>'[1]EN_18'!R29</f>
        <v>58751711</v>
      </c>
      <c r="S27" s="96">
        <f>'[1]EN_18'!S29</f>
        <v>59131287</v>
      </c>
      <c r="T27" s="96">
        <f>'[1]EN_18'!T29</f>
        <v>59619290</v>
      </c>
      <c r="U27" s="93">
        <f t="shared" si="0"/>
        <v>0.05159119884235408</v>
      </c>
    </row>
    <row r="28" spans="1:21" ht="12.75">
      <c r="A28" s="95" t="s">
        <v>28</v>
      </c>
      <c r="B28" s="96">
        <f>'[1]EN_18'!B30</f>
        <v>2668140</v>
      </c>
      <c r="C28" s="96">
        <f>'[1]EN_18'!C30</f>
        <v>2658161</v>
      </c>
      <c r="D28" s="96">
        <f>'[1]EN_18'!D30</f>
        <v>2643000</v>
      </c>
      <c r="E28" s="96">
        <f>'[1]EN_18'!E30</f>
        <v>2585675</v>
      </c>
      <c r="F28" s="96">
        <f>'[1]EN_18'!F30</f>
        <v>2540904</v>
      </c>
      <c r="G28" s="96">
        <f>'[1]EN_18'!G30</f>
        <v>2500580</v>
      </c>
      <c r="H28" s="96">
        <f>'[1]EN_18'!H30</f>
        <v>2469531</v>
      </c>
      <c r="I28" s="96">
        <f>'[1]EN_18'!I30</f>
        <v>2444912</v>
      </c>
      <c r="J28" s="96">
        <f>'[1]EN_18'!J30</f>
        <v>2420789</v>
      </c>
      <c r="K28" s="96">
        <f>'[1]EN_18'!K30</f>
        <v>2399248</v>
      </c>
      <c r="L28" s="96">
        <f>'[1]EN_18'!L30</f>
        <v>2381715</v>
      </c>
      <c r="M28" s="96">
        <f>'[1]EN_18'!M30</f>
        <v>2364254</v>
      </c>
      <c r="N28" s="96">
        <f>'[1]EN_18'!N30</f>
        <v>2345768</v>
      </c>
      <c r="O28" s="96">
        <f>'[1]EN_18'!O30</f>
        <v>2331480</v>
      </c>
      <c r="P28" s="96">
        <f>'[1]EN_18'!P30</f>
        <v>2319203</v>
      </c>
      <c r="Q28" s="96">
        <f>'[1]EN_18'!Q30</f>
        <v>2306434</v>
      </c>
      <c r="R28" s="96">
        <f>'[1]EN_18'!R30</f>
        <v>2294590</v>
      </c>
      <c r="S28" s="96">
        <f>'[1]EN_18'!S30</f>
        <v>2281305</v>
      </c>
      <c r="T28" s="96">
        <f>'[1]EN_18'!T30</f>
        <v>2270894</v>
      </c>
      <c r="U28" s="93">
        <f t="shared" si="0"/>
        <v>-0.148884991042449</v>
      </c>
    </row>
    <row r="29" spans="1:21" ht="12.75">
      <c r="A29" s="95" t="s">
        <v>30</v>
      </c>
      <c r="B29" s="96">
        <f>'[1]EN_18'!B31</f>
        <v>3693708</v>
      </c>
      <c r="C29" s="96">
        <f>'[1]EN_18'!C31</f>
        <v>3701968</v>
      </c>
      <c r="D29" s="96">
        <f>'[1]EN_18'!D31</f>
        <v>3706299</v>
      </c>
      <c r="E29" s="96">
        <f>'[1]EN_18'!E31</f>
        <v>3693929</v>
      </c>
      <c r="F29" s="96">
        <f>'[1]EN_18'!F31</f>
        <v>3671296</v>
      </c>
      <c r="G29" s="96">
        <f>'[1]EN_18'!G31</f>
        <v>3642991</v>
      </c>
      <c r="H29" s="96">
        <f>'[1]EN_18'!H31</f>
        <v>3615212</v>
      </c>
      <c r="I29" s="96">
        <f>'[1]EN_18'!I31</f>
        <v>3588013</v>
      </c>
      <c r="J29" s="96">
        <f>'[1]EN_18'!J31</f>
        <v>3562261</v>
      </c>
      <c r="K29" s="96">
        <f>'[1]EN_18'!K31</f>
        <v>3536401</v>
      </c>
      <c r="L29" s="96">
        <f>'[1]EN_18'!L31</f>
        <v>3512074</v>
      </c>
      <c r="M29" s="96">
        <f>'[1]EN_18'!M31</f>
        <v>3486998</v>
      </c>
      <c r="N29" s="96">
        <f>'[1]EN_18'!N31</f>
        <v>3475586</v>
      </c>
      <c r="O29" s="96">
        <f>'[1]EN_18'!O31</f>
        <v>3462553</v>
      </c>
      <c r="P29" s="96">
        <f>'[1]EN_18'!P31</f>
        <v>3445857</v>
      </c>
      <c r="Q29" s="96">
        <f>'[1]EN_18'!Q31</f>
        <v>3425324</v>
      </c>
      <c r="R29" s="96">
        <f>'[1]EN_18'!R31</f>
        <v>3403284</v>
      </c>
      <c r="S29" s="96">
        <f>'[1]EN_18'!S31</f>
        <v>3384879</v>
      </c>
      <c r="T29" s="96">
        <f>'[1]EN_18'!T31</f>
        <v>3366357</v>
      </c>
      <c r="U29" s="93">
        <f t="shared" si="0"/>
        <v>-0.08862395186625471</v>
      </c>
    </row>
    <row r="30" spans="1:21" ht="12.75">
      <c r="A30" s="95" t="s">
        <v>32</v>
      </c>
      <c r="B30" s="96">
        <f>'[1]EN_18'!B32</f>
        <v>379300</v>
      </c>
      <c r="C30" s="96">
        <f>'[1]EN_18'!C32</f>
        <v>384400</v>
      </c>
      <c r="D30" s="96">
        <f>'[1]EN_18'!D32</f>
        <v>389600</v>
      </c>
      <c r="E30" s="96">
        <f>'[1]EN_18'!E32</f>
        <v>394750</v>
      </c>
      <c r="F30" s="96">
        <f>'[1]EN_18'!F32</f>
        <v>400200</v>
      </c>
      <c r="G30" s="96">
        <f>'[1]EN_18'!G32</f>
        <v>405650</v>
      </c>
      <c r="H30" s="96">
        <f>'[1]EN_18'!H32</f>
        <v>411600</v>
      </c>
      <c r="I30" s="96">
        <f>'[1]EN_18'!I32</f>
        <v>416850</v>
      </c>
      <c r="J30" s="96">
        <f>'[1]EN_18'!J32</f>
        <v>422050</v>
      </c>
      <c r="K30" s="96">
        <f>'[1]EN_18'!K32</f>
        <v>427350</v>
      </c>
      <c r="L30" s="96">
        <f>'[1]EN_18'!L32</f>
        <v>433600</v>
      </c>
      <c r="M30" s="96">
        <f>'[1]EN_18'!M32</f>
        <v>439000</v>
      </c>
      <c r="N30" s="96">
        <f>'[1]EN_18'!N32</f>
        <v>444050</v>
      </c>
      <c r="O30" s="96">
        <f>'[1]EN_18'!O32</f>
        <v>448300</v>
      </c>
      <c r="P30" s="96">
        <f>'[1]EN_18'!P32</f>
        <v>454960</v>
      </c>
      <c r="Q30" s="96">
        <f>'[1]EN_18'!Q32</f>
        <v>461230</v>
      </c>
      <c r="R30" s="96">
        <f>'[1]EN_18'!R32</f>
        <v>469086</v>
      </c>
      <c r="S30" s="96">
        <f>'[1]EN_18'!S32</f>
        <v>476187</v>
      </c>
      <c r="T30" s="96">
        <f>'[1]EN_18'!T32</f>
        <v>483799</v>
      </c>
      <c r="U30" s="93">
        <f t="shared" si="0"/>
        <v>0.27550487740574736</v>
      </c>
    </row>
    <row r="31" spans="1:21" ht="12.75">
      <c r="A31" s="95" t="s">
        <v>36</v>
      </c>
      <c r="B31" s="96">
        <f>'[1]EN_18'!B33</f>
        <v>352430</v>
      </c>
      <c r="C31" s="96">
        <f>'[1]EN_18'!C33</f>
        <v>355910</v>
      </c>
      <c r="D31" s="96">
        <f>'[1]EN_18'!D33</f>
        <v>359543</v>
      </c>
      <c r="E31" s="96">
        <f>'[1]EN_18'!E33</f>
        <v>362977</v>
      </c>
      <c r="F31" s="96">
        <f>'[1]EN_18'!F33</f>
        <v>366431</v>
      </c>
      <c r="G31" s="96">
        <f>'[1]EN_18'!G33</f>
        <v>369451</v>
      </c>
      <c r="H31" s="96">
        <f>'[1]EN_18'!H33</f>
        <v>371415</v>
      </c>
      <c r="I31" s="96">
        <f>'[1]EN_18'!I33</f>
        <v>373958</v>
      </c>
      <c r="J31" s="96">
        <f>'[1]EN_18'!J33</f>
        <v>376513</v>
      </c>
      <c r="K31" s="96">
        <f>'[1]EN_18'!K33</f>
        <v>378518</v>
      </c>
      <c r="L31" s="96">
        <f>'[1]EN_18'!L33</f>
        <v>380201</v>
      </c>
      <c r="M31" s="96">
        <f>'[1]EN_18'!M33</f>
        <v>391415</v>
      </c>
      <c r="N31" s="96">
        <f>'[1]EN_18'!N33</f>
        <v>394641</v>
      </c>
      <c r="O31" s="96">
        <f>'[1]EN_18'!O33</f>
        <v>397296</v>
      </c>
      <c r="P31" s="96">
        <f>'[1]EN_18'!P33</f>
        <v>399867</v>
      </c>
      <c r="Q31" s="96">
        <f>'[1]EN_18'!Q33</f>
        <v>402668</v>
      </c>
      <c r="R31" s="96">
        <f>'[1]EN_18'!R33</f>
        <v>405006</v>
      </c>
      <c r="S31" s="96">
        <f>'[1]EN_18'!S33</f>
        <v>407810</v>
      </c>
      <c r="T31" s="96">
        <f>'[1]EN_18'!T33</f>
        <v>410290</v>
      </c>
      <c r="U31" s="93">
        <f t="shared" si="0"/>
        <v>0.16417444598927444</v>
      </c>
    </row>
    <row r="32" spans="1:21" ht="12.75">
      <c r="A32" s="95" t="s">
        <v>38</v>
      </c>
      <c r="B32" s="96">
        <f>'[1]EN_18'!B34</f>
        <v>14892574</v>
      </c>
      <c r="C32" s="96">
        <f>'[1]EN_18'!C34</f>
        <v>15010445</v>
      </c>
      <c r="D32" s="96">
        <f>'[1]EN_18'!D34</f>
        <v>15129150</v>
      </c>
      <c r="E32" s="96">
        <f>'[1]EN_18'!E34</f>
        <v>15239182</v>
      </c>
      <c r="F32" s="96">
        <f>'[1]EN_18'!F34</f>
        <v>15341553</v>
      </c>
      <c r="G32" s="96">
        <f>'[1]EN_18'!G34</f>
        <v>15424122</v>
      </c>
      <c r="H32" s="96">
        <f>'[1]EN_18'!H34</f>
        <v>15493889</v>
      </c>
      <c r="I32" s="96">
        <f>'[1]EN_18'!I34</f>
        <v>15567107</v>
      </c>
      <c r="J32" s="96">
        <f>'[1]EN_18'!J34</f>
        <v>15654192</v>
      </c>
      <c r="K32" s="96">
        <f>'[1]EN_18'!K34</f>
        <v>15760225</v>
      </c>
      <c r="L32" s="96">
        <f>'[1]EN_18'!L34</f>
        <v>15863950</v>
      </c>
      <c r="M32" s="96">
        <f>'[1]EN_18'!M34</f>
        <v>15987075</v>
      </c>
      <c r="N32" s="96">
        <f>'[1]EN_18'!N34</f>
        <v>16105285</v>
      </c>
      <c r="O32" s="96">
        <f>'[1]EN_18'!O34</f>
        <v>16192572</v>
      </c>
      <c r="P32" s="96">
        <f>'[1]EN_18'!P34</f>
        <v>16258032</v>
      </c>
      <c r="Q32" s="96">
        <f>'[1]EN_18'!Q34</f>
        <v>16305526</v>
      </c>
      <c r="R32" s="96">
        <f>'[1]EN_18'!R34</f>
        <v>16334210</v>
      </c>
      <c r="S32" s="96">
        <f>'[1]EN_18'!S34</f>
        <v>16357992</v>
      </c>
      <c r="T32" s="96">
        <f>'[1]EN_18'!T34</f>
        <v>16405399</v>
      </c>
      <c r="U32" s="93">
        <f t="shared" si="0"/>
        <v>0.10158250682521364</v>
      </c>
    </row>
    <row r="33" spans="1:21" ht="12.75">
      <c r="A33" s="95" t="s">
        <v>62</v>
      </c>
      <c r="B33" s="96">
        <f>'[1]EN_18'!B35</f>
        <v>4233116</v>
      </c>
      <c r="C33" s="96">
        <f>'[1]EN_18'!C35</f>
        <v>4249830</v>
      </c>
      <c r="D33" s="96">
        <f>'[1]EN_18'!D35</f>
        <v>4273634</v>
      </c>
      <c r="E33" s="96">
        <f>'[1]EN_18'!E35</f>
        <v>4299167</v>
      </c>
      <c r="F33" s="96">
        <f>'[1]EN_18'!F35</f>
        <v>4324815</v>
      </c>
      <c r="G33" s="96">
        <f>'[1]EN_18'!G35</f>
        <v>4348410</v>
      </c>
      <c r="H33" s="96">
        <f>'[1]EN_18'!H35</f>
        <v>4369957</v>
      </c>
      <c r="I33" s="96">
        <f>'[1]EN_18'!I35</f>
        <v>4392714</v>
      </c>
      <c r="J33" s="96">
        <f>'[1]EN_18'!J35</f>
        <v>4417599</v>
      </c>
      <c r="K33" s="96">
        <f>'[1]EN_18'!K35</f>
        <v>4445329</v>
      </c>
      <c r="L33" s="96">
        <f>'[1]EN_18'!L35</f>
        <v>4478497</v>
      </c>
      <c r="M33" s="96">
        <f>'[1]EN_18'!M35</f>
        <v>4503436</v>
      </c>
      <c r="N33" s="96">
        <f>'[1]EN_18'!N35</f>
        <v>4524066</v>
      </c>
      <c r="O33" s="96">
        <f>'[1]EN_18'!O35</f>
        <v>4552252</v>
      </c>
      <c r="P33" s="96">
        <f>'[1]EN_18'!P35</f>
        <v>4577457</v>
      </c>
      <c r="Q33" s="96">
        <f>'[1]EN_18'!Q35</f>
        <v>4606363</v>
      </c>
      <c r="R33" s="96">
        <f>'[1]EN_18'!R35</f>
        <v>4640219</v>
      </c>
      <c r="S33" s="96">
        <f>'[1]EN_18'!S35</f>
        <v>4681134</v>
      </c>
      <c r="T33" s="96">
        <f>'[1]EN_18'!T35</f>
        <v>4737171</v>
      </c>
      <c r="U33" s="93">
        <f t="shared" si="0"/>
        <v>0.11907422333807993</v>
      </c>
    </row>
    <row r="34" spans="1:21" ht="12.75">
      <c r="A34" s="95" t="s">
        <v>42</v>
      </c>
      <c r="B34" s="96">
        <f>'[1]EN_18'!B36</f>
        <v>38038403</v>
      </c>
      <c r="C34" s="96">
        <f>'[1]EN_18'!C36</f>
        <v>38183160</v>
      </c>
      <c r="D34" s="96">
        <f>'[1]EN_18'!D36</f>
        <v>38309226</v>
      </c>
      <c r="E34" s="96">
        <f>'[1]EN_18'!E36</f>
        <v>38418108</v>
      </c>
      <c r="F34" s="96">
        <f>'[1]EN_18'!F36</f>
        <v>38504707</v>
      </c>
      <c r="G34" s="96">
        <f>'[1]EN_18'!G36</f>
        <v>38580597</v>
      </c>
      <c r="H34" s="96">
        <f>'[1]EN_18'!H36</f>
        <v>38609399</v>
      </c>
      <c r="I34" s="96">
        <f>'[1]EN_18'!I36</f>
        <v>38639341</v>
      </c>
      <c r="J34" s="96">
        <f>'[1]EN_18'!J36</f>
        <v>38659979</v>
      </c>
      <c r="K34" s="96">
        <f>'[1]EN_18'!K36</f>
        <v>38666983</v>
      </c>
      <c r="L34" s="96">
        <f>'[1]EN_18'!L36</f>
        <v>38653559</v>
      </c>
      <c r="M34" s="96">
        <f>'[1]EN_18'!M36</f>
        <v>38253955</v>
      </c>
      <c r="N34" s="96">
        <f>'[1]EN_18'!N36</f>
        <v>38242197</v>
      </c>
      <c r="O34" s="96">
        <f>'[1]EN_18'!O36</f>
        <v>38218531</v>
      </c>
      <c r="P34" s="96">
        <f>'[1]EN_18'!P36</f>
        <v>38190608</v>
      </c>
      <c r="Q34" s="96">
        <f>'[1]EN_18'!Q36</f>
        <v>38173835</v>
      </c>
      <c r="R34" s="96">
        <f>'[1]EN_18'!R36</f>
        <v>38157055</v>
      </c>
      <c r="S34" s="96">
        <f>'[1]EN_18'!S36</f>
        <v>38125479</v>
      </c>
      <c r="T34" s="96">
        <f>'[1]EN_18'!T36</f>
        <v>38115641</v>
      </c>
      <c r="U34" s="93">
        <f t="shared" si="0"/>
        <v>0.0020305268862101933</v>
      </c>
    </row>
    <row r="35" spans="1:21" ht="12.75">
      <c r="A35" s="95" t="s">
        <v>44</v>
      </c>
      <c r="B35" s="96">
        <f>'[1]EN_18'!B37</f>
        <v>9995995</v>
      </c>
      <c r="C35" s="96">
        <f>'[1]EN_18'!C37</f>
        <v>9970441</v>
      </c>
      <c r="D35" s="96">
        <f>'[1]EN_18'!D37</f>
        <v>9965315</v>
      </c>
      <c r="E35" s="96">
        <f>'[1]EN_18'!E37</f>
        <v>9974591</v>
      </c>
      <c r="F35" s="96">
        <f>'[1]EN_18'!F37</f>
        <v>9990590</v>
      </c>
      <c r="G35" s="96">
        <f>'[1]EN_18'!G37</f>
        <v>10017571</v>
      </c>
      <c r="H35" s="96">
        <f>'[1]EN_18'!H37</f>
        <v>10043180</v>
      </c>
      <c r="I35" s="96">
        <f>'[1]EN_18'!I37</f>
        <v>10072542</v>
      </c>
      <c r="J35" s="96">
        <f>'[1]EN_18'!J37</f>
        <v>10109697</v>
      </c>
      <c r="K35" s="96">
        <f>'[1]EN_18'!K37</f>
        <v>10148883</v>
      </c>
      <c r="L35" s="96">
        <f>'[1]EN_18'!L37</f>
        <v>10195014</v>
      </c>
      <c r="M35" s="96">
        <f>'[1]EN_18'!M37</f>
        <v>10256658</v>
      </c>
      <c r="N35" s="96">
        <f>'[1]EN_18'!N37</f>
        <v>10329340</v>
      </c>
      <c r="O35" s="96">
        <f>'[1]EN_18'!O37</f>
        <v>10407465</v>
      </c>
      <c r="P35" s="96">
        <f>'[1]EN_18'!P37</f>
        <v>10474685</v>
      </c>
      <c r="Q35" s="96">
        <f>'[1]EN_18'!Q37</f>
        <v>10529255</v>
      </c>
      <c r="R35" s="96">
        <f>'[1]EN_18'!R37</f>
        <v>10569592</v>
      </c>
      <c r="S35" s="96">
        <f>'[1]EN_18'!S37</f>
        <v>10599095</v>
      </c>
      <c r="T35" s="96">
        <f>'[1]EN_18'!T37</f>
        <v>10617575</v>
      </c>
      <c r="U35" s="93">
        <f t="shared" si="0"/>
        <v>0.062182904253153426</v>
      </c>
    </row>
    <row r="36" spans="1:21" ht="12.75">
      <c r="A36" s="95" t="s">
        <v>46</v>
      </c>
      <c r="B36" s="96">
        <f>'[1]EN_18'!B38</f>
        <v>23211395</v>
      </c>
      <c r="C36" s="96">
        <f>'[1]EN_18'!C38</f>
        <v>23192274</v>
      </c>
      <c r="D36" s="96">
        <f>'[1]EN_18'!D38</f>
        <v>22810035</v>
      </c>
      <c r="E36" s="96">
        <f>'[1]EN_18'!E38</f>
        <v>22778533</v>
      </c>
      <c r="F36" s="96">
        <f>'[1]EN_18'!F38</f>
        <v>22748027</v>
      </c>
      <c r="G36" s="96">
        <f>'[1]EN_18'!G38</f>
        <v>22712394</v>
      </c>
      <c r="H36" s="96">
        <f>'[1]EN_18'!H38</f>
        <v>22656145</v>
      </c>
      <c r="I36" s="96">
        <f>'[1]EN_18'!I38</f>
        <v>22581862</v>
      </c>
      <c r="J36" s="96">
        <f>'[1]EN_18'!J38</f>
        <v>22526093</v>
      </c>
      <c r="K36" s="96">
        <f>'[1]EN_18'!K38</f>
        <v>22488595</v>
      </c>
      <c r="L36" s="96">
        <f>'[1]EN_18'!L38</f>
        <v>22455485</v>
      </c>
      <c r="M36" s="96">
        <f>'[1]EN_18'!M38</f>
        <v>22430457</v>
      </c>
      <c r="N36" s="96">
        <f>'[1]EN_18'!N38</f>
        <v>21833483</v>
      </c>
      <c r="O36" s="96">
        <f>'[1]EN_18'!O38</f>
        <v>21772774</v>
      </c>
      <c r="P36" s="96">
        <f>'[1]EN_18'!P38</f>
        <v>21711252</v>
      </c>
      <c r="Q36" s="96">
        <f>'[1]EN_18'!Q38</f>
        <v>21658528</v>
      </c>
      <c r="R36" s="96">
        <f>'[1]EN_18'!R38</f>
        <v>21610213</v>
      </c>
      <c r="S36" s="96">
        <f>'[1]EN_18'!S38</f>
        <v>21565119</v>
      </c>
      <c r="T36" s="96">
        <f>'[1]EN_18'!T38</f>
        <v>21528627</v>
      </c>
      <c r="U36" s="93">
        <f t="shared" si="0"/>
        <v>-0.07249749530349214</v>
      </c>
    </row>
    <row r="37" spans="1:21" ht="12.75">
      <c r="A37" s="95" t="s">
        <v>50</v>
      </c>
      <c r="B37" s="96">
        <f>'[1]EN_18'!B39</f>
        <v>5287663</v>
      </c>
      <c r="C37" s="96">
        <f>'[1]EN_18'!C39</f>
        <v>5310711</v>
      </c>
      <c r="D37" s="96">
        <f>'[1]EN_18'!D39</f>
        <v>5295877</v>
      </c>
      <c r="E37" s="96">
        <f>'[1]EN_18'!E39</f>
        <v>5314155</v>
      </c>
      <c r="F37" s="96">
        <f>'[1]EN_18'!F39</f>
        <v>5336455</v>
      </c>
      <c r="G37" s="96">
        <f>'[1]EN_18'!G39</f>
        <v>5356207</v>
      </c>
      <c r="H37" s="96">
        <f>'[1]EN_18'!H39</f>
        <v>5367790</v>
      </c>
      <c r="I37" s="96">
        <f>'[1]EN_18'!I39</f>
        <v>5378932</v>
      </c>
      <c r="J37" s="96">
        <f>'[1]EN_18'!J39</f>
        <v>5387650</v>
      </c>
      <c r="K37" s="96">
        <f>'[1]EN_18'!K39</f>
        <v>5393382</v>
      </c>
      <c r="L37" s="96">
        <f>'[1]EN_18'!L39</f>
        <v>5398657</v>
      </c>
      <c r="M37" s="96">
        <f>'[1]EN_18'!M39</f>
        <v>5378783</v>
      </c>
      <c r="N37" s="96">
        <f>'[1]EN_18'!N39</f>
        <v>5378951</v>
      </c>
      <c r="O37" s="96">
        <f>'[1]EN_18'!O39</f>
        <v>5379161</v>
      </c>
      <c r="P37" s="96">
        <f>'[1]EN_18'!P39</f>
        <v>5380053</v>
      </c>
      <c r="Q37" s="96">
        <f>'[1]EN_18'!Q39</f>
        <v>5384822</v>
      </c>
      <c r="R37" s="96">
        <f>'[1]EN_18'!R39</f>
        <v>5389180</v>
      </c>
      <c r="S37" s="96">
        <f>'[1]EN_18'!S39</f>
        <v>5393637</v>
      </c>
      <c r="T37" s="96">
        <f>'[1]EN_18'!T39</f>
        <v>5400998</v>
      </c>
      <c r="U37" s="93">
        <f t="shared" si="0"/>
        <v>0.021433854615923842</v>
      </c>
    </row>
    <row r="38" spans="1:21" ht="12.75">
      <c r="A38" s="95" t="s">
        <v>48</v>
      </c>
      <c r="B38" s="96">
        <f>'[1]EN_18'!B40</f>
        <v>1996377</v>
      </c>
      <c r="C38" s="96">
        <f>'[1]EN_18'!C40</f>
        <v>1999945</v>
      </c>
      <c r="D38" s="96">
        <f>'[1]EN_18'!D40</f>
        <v>1998912</v>
      </c>
      <c r="E38" s="96">
        <f>'[1]EN_18'!E40</f>
        <v>1994084</v>
      </c>
      <c r="F38" s="96">
        <f>'[1]EN_18'!F40</f>
        <v>1989408</v>
      </c>
      <c r="G38" s="96">
        <f>'[1]EN_18'!G40</f>
        <v>1989477</v>
      </c>
      <c r="H38" s="96">
        <f>'[1]EN_18'!H40</f>
        <v>1990266</v>
      </c>
      <c r="I38" s="96">
        <f>'[1]EN_18'!I40</f>
        <v>1986989</v>
      </c>
      <c r="J38" s="96">
        <f>'[1]EN_18'!J40</f>
        <v>1984923</v>
      </c>
      <c r="K38" s="96">
        <f>'[1]EN_18'!K40</f>
        <v>1978334</v>
      </c>
      <c r="L38" s="96">
        <f>'[1]EN_18'!L40</f>
        <v>1987755</v>
      </c>
      <c r="M38" s="96">
        <f>'[1]EN_18'!M40</f>
        <v>1990094</v>
      </c>
      <c r="N38" s="96">
        <f>'[1]EN_18'!N40</f>
        <v>1994026</v>
      </c>
      <c r="O38" s="96">
        <f>'[1]EN_18'!O40</f>
        <v>1995033</v>
      </c>
      <c r="P38" s="96">
        <f>'[1]EN_18'!P40</f>
        <v>1996433</v>
      </c>
      <c r="Q38" s="96">
        <f>'[1]EN_18'!Q40</f>
        <v>1997590</v>
      </c>
      <c r="R38" s="96">
        <f>'[1]EN_18'!R40</f>
        <v>2003358</v>
      </c>
      <c r="S38" s="96">
        <f>'[1]EN_18'!S40</f>
        <v>2010377</v>
      </c>
      <c r="T38" s="96">
        <f>'[1]EN_18'!T40</f>
        <v>2010269</v>
      </c>
      <c r="U38" s="93">
        <f t="shared" si="0"/>
        <v>0.006958605513888383</v>
      </c>
    </row>
    <row r="39" spans="1:21" ht="12.75">
      <c r="A39" s="95" t="s">
        <v>20</v>
      </c>
      <c r="B39" s="96">
        <f>'[1]EN_18'!B41</f>
        <v>38826297</v>
      </c>
      <c r="C39" s="96">
        <f>'[1]EN_18'!C41</f>
        <v>38874573</v>
      </c>
      <c r="D39" s="96">
        <f>'[1]EN_18'!D41</f>
        <v>39003524</v>
      </c>
      <c r="E39" s="96">
        <f>'[1]EN_18'!E41</f>
        <v>39131966</v>
      </c>
      <c r="F39" s="96">
        <f>'[1]EN_18'!F41</f>
        <v>39246833</v>
      </c>
      <c r="G39" s="96">
        <f>'[1]EN_18'!G41</f>
        <v>39343100</v>
      </c>
      <c r="H39" s="96">
        <f>'[1]EN_18'!H41</f>
        <v>39430933</v>
      </c>
      <c r="I39" s="96">
        <f>'[1]EN_18'!I41</f>
        <v>39525438</v>
      </c>
      <c r="J39" s="96">
        <f>'[1]EN_18'!J41</f>
        <v>39639388</v>
      </c>
      <c r="K39" s="96">
        <f>'[1]EN_18'!K41</f>
        <v>39802827</v>
      </c>
      <c r="L39" s="96">
        <f>'[1]EN_18'!L41</f>
        <v>40049708</v>
      </c>
      <c r="M39" s="96">
        <f>'[1]EN_18'!M41</f>
        <v>40476723</v>
      </c>
      <c r="N39" s="96">
        <f>'[1]EN_18'!N41</f>
        <v>40964244</v>
      </c>
      <c r="O39" s="96">
        <f>'[1]EN_18'!O41</f>
        <v>41663702</v>
      </c>
      <c r="P39" s="96">
        <f>'[1]EN_18'!P41</f>
        <v>42345342</v>
      </c>
      <c r="Q39" s="96">
        <f>'[1]EN_18'!Q41</f>
        <v>43038035</v>
      </c>
      <c r="R39" s="96">
        <f>'[1]EN_18'!R41</f>
        <v>43758250</v>
      </c>
      <c r="S39" s="96">
        <f>'[1]EN_18'!S41</f>
        <v>44474631</v>
      </c>
      <c r="T39" s="96">
        <f>'[1]EN_18'!T41</f>
        <v>45283259</v>
      </c>
      <c r="U39" s="93">
        <f t="shared" si="0"/>
        <v>0.16630383268329707</v>
      </c>
    </row>
    <row r="40" spans="1:21" ht="12.75">
      <c r="A40" s="95" t="s">
        <v>54</v>
      </c>
      <c r="B40" s="96">
        <f>'[1]EN_18'!B42</f>
        <v>8527039</v>
      </c>
      <c r="C40" s="96">
        <f>'[1]EN_18'!C42</f>
        <v>8590630</v>
      </c>
      <c r="D40" s="96">
        <f>'[1]EN_18'!D42</f>
        <v>8644120</v>
      </c>
      <c r="E40" s="96">
        <f>'[1]EN_18'!E42</f>
        <v>8692013</v>
      </c>
      <c r="F40" s="96">
        <f>'[1]EN_18'!F42</f>
        <v>8745109</v>
      </c>
      <c r="G40" s="96">
        <f>'[1]EN_18'!G42</f>
        <v>8816381</v>
      </c>
      <c r="H40" s="96">
        <f>'[1]EN_18'!H42</f>
        <v>8837496</v>
      </c>
      <c r="I40" s="96">
        <f>'[1]EN_18'!I42</f>
        <v>8844499</v>
      </c>
      <c r="J40" s="96">
        <f>'[1]EN_18'!J42</f>
        <v>8847625</v>
      </c>
      <c r="K40" s="96">
        <f>'[1]EN_18'!K42</f>
        <v>8854322</v>
      </c>
      <c r="L40" s="96">
        <f>'[1]EN_18'!L42</f>
        <v>8861426</v>
      </c>
      <c r="M40" s="96">
        <f>'[1]EN_18'!M42</f>
        <v>8882792</v>
      </c>
      <c r="N40" s="96">
        <f>'[1]EN_18'!N42</f>
        <v>8909128</v>
      </c>
      <c r="O40" s="96">
        <f>'[1]EN_18'!O42</f>
        <v>8940788</v>
      </c>
      <c r="P40" s="96">
        <f>'[1]EN_18'!P42</f>
        <v>8975670</v>
      </c>
      <c r="Q40" s="96">
        <f>'[1]EN_18'!Q42</f>
        <v>9011392</v>
      </c>
      <c r="R40" s="96">
        <f>'[1]EN_18'!R42</f>
        <v>9047752</v>
      </c>
      <c r="S40" s="96">
        <f>'[1]EN_18'!S42</f>
        <v>9113257</v>
      </c>
      <c r="T40" s="96">
        <f>'[1]EN_18'!T42</f>
        <v>9182927</v>
      </c>
      <c r="U40" s="93">
        <f t="shared" si="0"/>
        <v>0.07691861148987367</v>
      </c>
    </row>
    <row r="41" spans="1:21" ht="12.75">
      <c r="A41" s="95" t="s">
        <v>64</v>
      </c>
      <c r="B41" s="96">
        <f>'[1]EN_18'!B43</f>
        <v>6673850</v>
      </c>
      <c r="C41" s="96">
        <f>'[1]EN_18'!C43</f>
        <v>6757188</v>
      </c>
      <c r="D41" s="96">
        <f>'[1]EN_18'!D43</f>
        <v>6842768</v>
      </c>
      <c r="E41" s="96">
        <f>'[1]EN_18'!E43</f>
        <v>6907959</v>
      </c>
      <c r="F41" s="96">
        <f>'[1]EN_18'!F43</f>
        <v>6968570</v>
      </c>
      <c r="G41" s="96">
        <f>'[1]EN_18'!G43</f>
        <v>7019019</v>
      </c>
      <c r="H41" s="96">
        <f>'[1]EN_18'!H43</f>
        <v>7062354</v>
      </c>
      <c r="I41" s="96">
        <f>'[1]EN_18'!I43</f>
        <v>7081346</v>
      </c>
      <c r="J41" s="96">
        <f>'[1]EN_18'!J43</f>
        <v>7096465</v>
      </c>
      <c r="K41" s="96">
        <f>'[1]EN_18'!K43</f>
        <v>7123537</v>
      </c>
      <c r="L41" s="96">
        <f>'[1]EN_18'!L43</f>
        <v>7164444</v>
      </c>
      <c r="M41" s="96">
        <f>'[1]EN_18'!M43</f>
        <v>7204055</v>
      </c>
      <c r="N41" s="96">
        <f>'[1]EN_18'!N43</f>
        <v>7255653</v>
      </c>
      <c r="O41" s="96">
        <f>'[1]EN_18'!O43</f>
        <v>7313853</v>
      </c>
      <c r="P41" s="96">
        <f>'[1]EN_18'!P43</f>
        <v>7364148</v>
      </c>
      <c r="Q41" s="96">
        <f>'[1]EN_18'!Q43</f>
        <v>7415102</v>
      </c>
      <c r="R41" s="96">
        <f>'[1]EN_18'!R43</f>
        <v>7459128</v>
      </c>
      <c r="S41" s="96">
        <f>'[1]EN_18'!S43</f>
        <v>7508739</v>
      </c>
      <c r="T41" s="96">
        <f>'[1]EN_18'!T43</f>
        <v>7593494</v>
      </c>
      <c r="U41" s="93">
        <f t="shared" si="0"/>
        <v>0.1377981225229814</v>
      </c>
    </row>
    <row r="42" spans="1:21" ht="12.75">
      <c r="A42" s="95" t="s">
        <v>58</v>
      </c>
      <c r="B42" s="96">
        <f>'[1]EN_18'!B44</f>
        <v>55494711</v>
      </c>
      <c r="C42" s="96">
        <f>'[1]EN_18'!C44</f>
        <v>56714051</v>
      </c>
      <c r="D42" s="96">
        <f>'[1]EN_18'!D44</f>
        <v>57835076</v>
      </c>
      <c r="E42" s="96">
        <f>'[1]EN_18'!E44</f>
        <v>58958565</v>
      </c>
      <c r="F42" s="96">
        <f>'[1]EN_18'!F44</f>
        <v>60079060</v>
      </c>
      <c r="G42" s="96">
        <f>'[1]EN_18'!G44</f>
        <v>61203584</v>
      </c>
      <c r="H42" s="96">
        <f>'[1]EN_18'!H44</f>
        <v>62337617</v>
      </c>
      <c r="I42" s="96">
        <f>'[1]EN_18'!I44</f>
        <v>63484661</v>
      </c>
      <c r="J42" s="96">
        <f>'[1]EN_18'!J44</f>
        <v>64641675</v>
      </c>
      <c r="K42" s="96">
        <f>'[1]EN_18'!K44</f>
        <v>65786563</v>
      </c>
      <c r="L42" s="96">
        <f>'[1]EN_18'!L44</f>
        <v>66889425</v>
      </c>
      <c r="M42" s="96">
        <f>'[1]EN_18'!M44</f>
        <v>67895581</v>
      </c>
      <c r="N42" s="96">
        <f>'[1]EN_18'!N44</f>
        <v>68838069</v>
      </c>
      <c r="O42" s="96">
        <f>'[1]EN_18'!O44</f>
        <v>69770026</v>
      </c>
      <c r="P42" s="96">
        <f>'[1]EN_18'!P44</f>
        <v>70692009</v>
      </c>
      <c r="Q42" s="96">
        <f>'[1]EN_18'!Q44</f>
        <v>71610009</v>
      </c>
      <c r="R42" s="96">
        <f>'[1]EN_18'!R44</f>
        <v>72519974</v>
      </c>
      <c r="S42" s="96">
        <f>'[1]EN_18'!S44</f>
        <v>69689256</v>
      </c>
      <c r="T42" s="96">
        <f>'[1]EN_18'!T44</f>
        <v>70586256</v>
      </c>
      <c r="U42" s="93">
        <f t="shared" si="0"/>
        <v>0.2719456454147495</v>
      </c>
    </row>
    <row r="43" spans="1:20" ht="12.75">
      <c r="A43" s="95" t="s">
        <v>56</v>
      </c>
      <c r="B43" s="96">
        <f>'[1]EN_18'!B45</f>
        <v>57156972</v>
      </c>
      <c r="C43" s="96">
        <f>'[1]EN_18'!C45</f>
        <v>57338199</v>
      </c>
      <c r="D43" s="96">
        <f>'[1]EN_18'!D45</f>
        <v>57511594</v>
      </c>
      <c r="E43" s="96">
        <f>'[1]EN_18'!E45</f>
        <v>57649210</v>
      </c>
      <c r="F43" s="96">
        <f>'[1]EN_18'!F45</f>
        <v>57788017</v>
      </c>
      <c r="G43" s="96">
        <f>'[1]EN_18'!G45</f>
        <v>57943472</v>
      </c>
      <c r="H43" s="96">
        <f>'[1]EN_18'!H45</f>
        <v>58094587</v>
      </c>
      <c r="I43" s="96">
        <f>'[1]EN_18'!I45</f>
        <v>58239312</v>
      </c>
      <c r="J43" s="96">
        <f>'[1]EN_18'!J45</f>
        <v>58394596</v>
      </c>
      <c r="K43" s="96">
        <f>'[1]EN_18'!K45</f>
        <v>58579685</v>
      </c>
      <c r="L43" s="96">
        <f>'[1]EN_18'!L45</f>
        <v>58785246</v>
      </c>
      <c r="M43" s="96">
        <f>'[1]EN_18'!M45</f>
        <v>58999781</v>
      </c>
      <c r="N43" s="96">
        <f>'[1]EN_18'!N45</f>
        <v>59217592</v>
      </c>
      <c r="O43" s="96">
        <f>'[1]EN_18'!O45</f>
        <v>59437723</v>
      </c>
      <c r="P43" s="96">
        <f>'[1]EN_18'!P45</f>
        <v>59699828</v>
      </c>
      <c r="Q43" s="96">
        <f>'[1]EN_18'!Q45</f>
        <v>60059900</v>
      </c>
      <c r="R43" s="96">
        <f>'[1]EN_18'!R45</f>
        <v>60425786</v>
      </c>
      <c r="S43" s="96">
        <f>'[1]EN_18'!S45</f>
        <v>60781352</v>
      </c>
      <c r="T43" s="96">
        <f>'[1]EN_18'!T45</f>
        <v>61179256</v>
      </c>
    </row>
    <row r="44" spans="1:20" ht="12.75">
      <c r="A44" s="59" t="s">
        <v>69</v>
      </c>
      <c r="B44" s="96">
        <f>'[1]EN_18'!B46</f>
        <v>470388225</v>
      </c>
      <c r="C44" s="96">
        <f>'[1]EN_18'!C46</f>
        <v>471967435</v>
      </c>
      <c r="D44" s="96">
        <f>'[1]EN_18'!D46</f>
        <v>473243010</v>
      </c>
      <c r="E44" s="96">
        <f>'[1]EN_18'!E46</f>
        <v>474876205</v>
      </c>
      <c r="F44" s="96">
        <f>'[1]EN_18'!F46</f>
        <v>476066786</v>
      </c>
      <c r="G44" s="96">
        <f>'[1]EN_18'!G46</f>
        <v>477009518</v>
      </c>
      <c r="H44" s="96">
        <f>'[1]EN_18'!H46</f>
        <v>477855639</v>
      </c>
      <c r="I44" s="96">
        <f>'[1]EN_18'!I46</f>
        <v>478630165</v>
      </c>
      <c r="J44" s="96">
        <f>'[1]EN_18'!J46</f>
        <v>480920265</v>
      </c>
      <c r="K44" s="96">
        <f>'[1]EN_18'!K46</f>
        <v>481617952</v>
      </c>
      <c r="L44" s="96">
        <f>'[1]EN_18'!L46</f>
        <v>482767710</v>
      </c>
      <c r="M44" s="96">
        <f>'[1]EN_18'!M46</f>
        <v>483797218</v>
      </c>
      <c r="N44" s="96">
        <f>'[1]EN_18'!N46</f>
        <v>484636747</v>
      </c>
      <c r="O44" s="96">
        <f>'[1]EN_18'!O46</f>
        <v>486647831</v>
      </c>
      <c r="P44" s="96">
        <f>'[1]EN_18'!P46</f>
        <v>488799601</v>
      </c>
      <c r="Q44" s="96">
        <f>'[1]EN_18'!Q46</f>
        <v>491153644</v>
      </c>
      <c r="R44" s="96">
        <f>'[1]EN_18'!R46</f>
        <v>493226936</v>
      </c>
      <c r="S44" s="96">
        <f>'[1]EN_18'!S46</f>
        <v>495305424</v>
      </c>
      <c r="T44" s="96">
        <f>'[1]EN_18'!T46</f>
        <v>497649125</v>
      </c>
    </row>
    <row r="45" spans="1:20" ht="12.75">
      <c r="A45" s="59" t="s">
        <v>70</v>
      </c>
      <c r="B45" s="96">
        <f>'[1]EN_18'!B47</f>
        <v>541816243</v>
      </c>
      <c r="C45" s="96">
        <f>'[1]EN_18'!C47</f>
        <v>544726549</v>
      </c>
      <c r="D45" s="96">
        <f>'[1]EN_18'!D47</f>
        <v>547050081</v>
      </c>
      <c r="E45" s="96">
        <f>'[1]EN_18'!E47</f>
        <v>549860053</v>
      </c>
      <c r="F45" s="96">
        <f>'[1]EN_18'!F47</f>
        <v>552349450</v>
      </c>
      <c r="G45" s="96">
        <f>'[1]EN_18'!G47</f>
        <v>554506402</v>
      </c>
      <c r="H45" s="96">
        <f>'[1]EN_18'!H47</f>
        <v>556474692</v>
      </c>
      <c r="I45" s="96">
        <f>'[1]EN_18'!I47</f>
        <v>558391788</v>
      </c>
      <c r="J45" s="96">
        <f>'[1]EN_18'!J47</f>
        <v>561885197</v>
      </c>
      <c r="K45" s="96">
        <f>'[1]EN_18'!K47</f>
        <v>563776552</v>
      </c>
      <c r="L45" s="96">
        <f>'[1]EN_18'!L47</f>
        <v>566076860</v>
      </c>
      <c r="M45" s="96">
        <f>'[1]EN_18'!M47</f>
        <v>568122519</v>
      </c>
      <c r="N45" s="96">
        <f>'[1]EN_18'!N47</f>
        <v>569985718</v>
      </c>
      <c r="O45" s="96">
        <f>'[1]EN_18'!O47</f>
        <v>573015177</v>
      </c>
      <c r="P45" s="96">
        <f>'[1]EN_18'!P47</f>
        <v>576165518</v>
      </c>
      <c r="Q45" s="96">
        <f>'[1]EN_18'!Q47</f>
        <v>579522596</v>
      </c>
      <c r="R45" s="96">
        <f>'[1]EN_18'!R47</f>
        <v>582589032</v>
      </c>
      <c r="S45" s="96">
        <f>'[1]EN_18'!S47</f>
        <v>581933463</v>
      </c>
      <c r="T45" s="96">
        <f>'[1]EN_18'!T47</f>
        <v>585317906</v>
      </c>
    </row>
    <row r="46" ht="13.5" thickBot="1"/>
    <row r="47" spans="1:18" ht="18.75" thickTop="1">
      <c r="A47" s="35" t="s">
        <v>136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3.5" thickBo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3.5" thickTop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2.75">
      <c r="A50" s="41" t="s">
        <v>175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3.5" thickBot="1">
      <c r="A51" s="42" t="s">
        <v>176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13.5" thickTop="1">
      <c r="A52" s="44"/>
      <c r="B52" s="45" t="s">
        <v>0</v>
      </c>
      <c r="C52" s="46" t="s">
        <v>137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2.75">
      <c r="A53" s="40"/>
      <c r="B53" s="47" t="s">
        <v>1</v>
      </c>
      <c r="C53" s="48" t="s">
        <v>143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75">
      <c r="A54" s="40"/>
      <c r="B54" s="47" t="s">
        <v>2</v>
      </c>
      <c r="C54" s="48" t="s">
        <v>138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75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1:20" ht="12.75">
      <c r="A56" s="30" t="s">
        <v>118</v>
      </c>
      <c r="B56" s="60" t="s">
        <v>119</v>
      </c>
      <c r="C56" s="60" t="s">
        <v>120</v>
      </c>
      <c r="D56" s="60" t="s">
        <v>121</v>
      </c>
      <c r="E56" s="60" t="s">
        <v>122</v>
      </c>
      <c r="F56" s="60" t="s">
        <v>123</v>
      </c>
      <c r="G56" s="60" t="s">
        <v>124</v>
      </c>
      <c r="H56" s="60" t="s">
        <v>125</v>
      </c>
      <c r="I56" s="60" t="s">
        <v>126</v>
      </c>
      <c r="J56" s="60" t="s">
        <v>127</v>
      </c>
      <c r="K56" s="60" t="s">
        <v>128</v>
      </c>
      <c r="L56" s="60" t="s">
        <v>129</v>
      </c>
      <c r="M56" s="60" t="s">
        <v>130</v>
      </c>
      <c r="N56" s="60" t="s">
        <v>131</v>
      </c>
      <c r="O56" s="60" t="s">
        <v>132</v>
      </c>
      <c r="P56" s="60" t="s">
        <v>133</v>
      </c>
      <c r="Q56" s="60" t="s">
        <v>134</v>
      </c>
      <c r="R56" s="60" t="s">
        <v>135</v>
      </c>
      <c r="S56" s="60" t="s">
        <v>150</v>
      </c>
      <c r="T56" s="60" t="s">
        <v>164</v>
      </c>
    </row>
    <row r="57" spans="1:18" ht="12.75">
      <c r="A57" s="31" t="s">
        <v>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22" ht="12.75">
      <c r="A58" s="95" t="s">
        <v>170</v>
      </c>
      <c r="B58" s="96">
        <f>'[1]EN_18'!B60</f>
        <v>2140698</v>
      </c>
      <c r="C58" s="96">
        <f>'[1]EN_18'!C60</f>
        <v>2144367</v>
      </c>
      <c r="D58" s="96">
        <f>'[1]EN_18'!D60</f>
        <v>2140200</v>
      </c>
      <c r="E58" s="96">
        <f>'[1]EN_18'!E60</f>
        <v>2139518</v>
      </c>
      <c r="F58" s="96">
        <f>'[1]EN_18'!F60</f>
        <v>2192017</v>
      </c>
      <c r="G58" s="96">
        <f>'[1]EN_18'!G60</f>
        <v>2248479</v>
      </c>
      <c r="H58" s="96">
        <f>'[1]EN_18'!H60</f>
        <v>2319734</v>
      </c>
      <c r="I58" s="96">
        <f>'[1]EN_18'!I60</f>
        <v>2355044</v>
      </c>
      <c r="J58" s="96">
        <f>'[1]EN_18'!J60</f>
        <v>2400625</v>
      </c>
      <c r="K58" s="96">
        <f>'[1]EN_18'!K60</f>
        <v>2440931</v>
      </c>
      <c r="L58" s="96">
        <f>'[1]EN_18'!L60</f>
        <v>2516599</v>
      </c>
      <c r="M58" s="96">
        <f>'[1]EN_18'!M60</f>
        <v>2592350</v>
      </c>
      <c r="N58" s="96">
        <f>'[1]EN_18'!N60</f>
        <v>2600187</v>
      </c>
      <c r="O58" s="96">
        <f>'[1]EN_18'!O60</f>
        <v>2668202</v>
      </c>
      <c r="P58" s="96">
        <f>'[1]EN_18'!P60</f>
        <v>2723399</v>
      </c>
      <c r="Q58" s="96">
        <f>'[1]EN_18'!Q60</f>
        <v>2762951</v>
      </c>
      <c r="R58" s="96">
        <f>'[1]EN_18'!R60</f>
        <v>2823713</v>
      </c>
      <c r="S58" s="96">
        <f>'[1]EN_18'!S60</f>
        <v>2843553</v>
      </c>
      <c r="T58" s="96">
        <f>'[1]EN_18'!T60</f>
        <v>2855561</v>
      </c>
      <c r="U58" s="57">
        <f aca="true" t="shared" si="1" ref="U58:U88">(T58/B58)-1</f>
        <v>0.33393921048181485</v>
      </c>
      <c r="V58" s="57">
        <f>(T58/B58)^(1/18)-1</f>
        <v>0.016136384139954885</v>
      </c>
    </row>
    <row r="59" spans="1:22" ht="12.75">
      <c r="A59" s="95" t="s">
        <v>40</v>
      </c>
      <c r="B59" s="96">
        <f>'[1]EN_18'!B61</f>
        <v>42208</v>
      </c>
      <c r="C59" s="96">
        <f>'[1]EN_18'!C61</f>
        <v>44218</v>
      </c>
      <c r="D59" s="96">
        <f>'[1]EN_18'!D61</f>
        <v>43612</v>
      </c>
      <c r="E59" s="96">
        <f>'[1]EN_18'!E61</f>
        <v>44241</v>
      </c>
      <c r="F59" s="96">
        <f>'[1]EN_18'!F61</f>
        <v>44893</v>
      </c>
      <c r="G59" s="96">
        <f>'[1]EN_18'!G61</f>
        <v>45966</v>
      </c>
      <c r="H59" s="96">
        <f>'[1]EN_18'!H61</f>
        <v>47529</v>
      </c>
      <c r="I59" s="96">
        <f>'[1]EN_18'!I61</f>
        <v>48074</v>
      </c>
      <c r="J59" s="96">
        <f>'[1]EN_18'!J61</f>
        <v>48851</v>
      </c>
      <c r="K59" s="96">
        <f>'[1]EN_18'!K61</f>
        <v>50825</v>
      </c>
      <c r="L59" s="96">
        <f>'[1]EN_18'!L61</f>
        <v>51430</v>
      </c>
      <c r="M59" s="96">
        <f>'[1]EN_18'!M61</f>
        <v>53683</v>
      </c>
      <c r="N59" s="96">
        <f>'[1]EN_18'!N61</f>
        <v>53369</v>
      </c>
      <c r="O59" s="96">
        <f>'[1]EN_18'!O61</f>
        <v>54732</v>
      </c>
      <c r="P59" s="96">
        <f>'[1]EN_18'!P61</f>
        <v>55784</v>
      </c>
      <c r="Q59" s="96">
        <f>'[1]EN_18'!Q61</f>
        <v>57864</v>
      </c>
      <c r="R59" s="96">
        <f>'[1]EN_18'!R61</f>
        <v>58119</v>
      </c>
      <c r="S59" s="96">
        <f>'[1]EN_18'!S61</f>
        <v>59344</v>
      </c>
      <c r="T59" s="96">
        <f>'[1]EN_18'!T61</f>
        <v>59405</v>
      </c>
      <c r="U59" s="57">
        <f t="shared" si="1"/>
        <v>0.4074346095526915</v>
      </c>
      <c r="V59" s="57">
        <f aca="true" t="shared" si="2" ref="V59:V93">(T59/B59)^(1/18)-1</f>
        <v>0.019168547765602506</v>
      </c>
    </row>
    <row r="60" spans="1:22" ht="12.75">
      <c r="A60" s="95" t="s">
        <v>5</v>
      </c>
      <c r="B60" s="96">
        <f>'[1]EN_18'!B62</f>
        <v>57984</v>
      </c>
      <c r="C60" s="96">
        <f>'[1]EN_18'!C62</f>
        <v>60516</v>
      </c>
      <c r="D60" s="96">
        <f>'[1]EN_18'!D62</f>
        <v>62583</v>
      </c>
      <c r="E60" s="96">
        <f>'[1]EN_18'!E62</f>
        <v>63300</v>
      </c>
      <c r="F60" s="96">
        <f>'[1]EN_18'!F62</f>
        <v>66439</v>
      </c>
      <c r="G60" s="96">
        <f>'[1]EN_18'!G62</f>
        <v>68439</v>
      </c>
      <c r="H60" s="96">
        <f>'[1]EN_18'!H62</f>
        <v>69866</v>
      </c>
      <c r="I60" s="96">
        <f>'[1]EN_18'!I62</f>
        <v>71817</v>
      </c>
      <c r="J60" s="96">
        <f>'[1]EN_18'!J62</f>
        <v>73957</v>
      </c>
      <c r="K60" s="96">
        <f>'[1]EN_18'!K62</f>
        <v>74505</v>
      </c>
      <c r="L60" s="96">
        <f>'[1]EN_18'!L62</f>
        <v>77539</v>
      </c>
      <c r="M60" s="96">
        <f>'[1]EN_18'!M62</f>
        <v>78138</v>
      </c>
      <c r="N60" s="96">
        <f>'[1]EN_18'!N62</f>
        <v>78443</v>
      </c>
      <c r="O60" s="96">
        <f>'[1]EN_18'!O62</f>
        <v>79677</v>
      </c>
      <c r="P60" s="96">
        <f>'[1]EN_18'!P62</f>
        <v>80603</v>
      </c>
      <c r="Q60" s="96">
        <f>'[1]EN_18'!Q62</f>
        <v>80182</v>
      </c>
      <c r="R60" s="96">
        <f>'[1]EN_18'!R62</f>
        <v>82583</v>
      </c>
      <c r="S60" s="96">
        <f>'[1]EN_18'!S62</f>
        <v>82881</v>
      </c>
      <c r="T60" s="96">
        <f>'[1]EN_18'!T62</f>
        <v>82639</v>
      </c>
      <c r="U60" s="57">
        <f t="shared" si="1"/>
        <v>0.4252035044150111</v>
      </c>
      <c r="V60" s="57">
        <f t="shared" si="2"/>
        <v>0.019879155423264905</v>
      </c>
    </row>
    <row r="61" spans="1:22" ht="12.75">
      <c r="A61" s="95" t="s">
        <v>7</v>
      </c>
      <c r="B61" s="96">
        <f>'[1]EN_18'!B63</f>
        <v>35272</v>
      </c>
      <c r="C61" s="96">
        <f>'[1]EN_18'!C63</f>
        <v>30178</v>
      </c>
      <c r="D61" s="96">
        <f>'[1]EN_18'!D63</f>
        <v>26169</v>
      </c>
      <c r="E61" s="96">
        <f>'[1]EN_18'!E63</f>
        <v>26209</v>
      </c>
      <c r="F61" s="96">
        <f>'[1]EN_18'!F63</f>
        <v>26497</v>
      </c>
      <c r="G61" s="96">
        <f>'[1]EN_18'!G63</f>
        <v>28689</v>
      </c>
      <c r="H61" s="96">
        <f>'[1]EN_18'!H63</f>
        <v>29890</v>
      </c>
      <c r="I61" s="96">
        <f>'[1]EN_18'!I63</f>
        <v>26624</v>
      </c>
      <c r="J61" s="96">
        <f>'[1]EN_18'!J63</f>
        <v>25860</v>
      </c>
      <c r="K61" s="96">
        <f>'[1]EN_18'!K63</f>
        <v>23728</v>
      </c>
      <c r="L61" s="96">
        <f>'[1]EN_18'!L63</f>
        <v>24132</v>
      </c>
      <c r="M61" s="96">
        <f>'[1]EN_18'!M63</f>
        <v>24530</v>
      </c>
      <c r="N61" s="96">
        <f>'[1]EN_18'!N63</f>
        <v>24041</v>
      </c>
      <c r="O61" s="96">
        <f>'[1]EN_18'!O63</f>
        <v>25110</v>
      </c>
      <c r="P61" s="96">
        <f>'[1]EN_18'!P63</f>
        <v>24882</v>
      </c>
      <c r="Q61" s="96">
        <f>'[1]EN_18'!Q63</f>
        <v>25678</v>
      </c>
      <c r="R61" s="96">
        <f>'[1]EN_18'!R63</f>
        <v>26867</v>
      </c>
      <c r="S61" s="96">
        <f>'[1]EN_18'!S63</f>
        <v>27193</v>
      </c>
      <c r="T61" s="96">
        <f>'[1]EN_18'!T63</f>
        <v>28632</v>
      </c>
      <c r="U61" s="57">
        <f t="shared" si="1"/>
        <v>-0.1882513041506011</v>
      </c>
      <c r="V61" s="57">
        <f t="shared" si="2"/>
        <v>-0.011520045473228269</v>
      </c>
    </row>
    <row r="62" spans="1:22" ht="12.75">
      <c r="A62" s="95" t="s">
        <v>172</v>
      </c>
      <c r="B62" s="96">
        <f>'[1]EN_18'!B64</f>
        <v>13218</v>
      </c>
      <c r="C62" s="96">
        <f>'[1]EN_18'!C64</f>
        <v>11352</v>
      </c>
      <c r="D62" s="96">
        <f>'[1]EN_18'!D64</f>
        <v>9440</v>
      </c>
      <c r="E62" s="96">
        <f>'[1]EN_18'!E64</f>
        <v>9338</v>
      </c>
      <c r="F62" s="96">
        <f>'[1]EN_18'!F64</f>
        <v>9578</v>
      </c>
      <c r="G62" s="96">
        <f>'[1]EN_18'!G64</f>
        <v>9894</v>
      </c>
      <c r="H62" s="96">
        <f>'[1]EN_18'!H64</f>
        <v>10284</v>
      </c>
      <c r="I62" s="96">
        <f>'[1]EN_18'!I64</f>
        <v>11020</v>
      </c>
      <c r="J62" s="96">
        <f>'[1]EN_18'!J64</f>
        <v>11064</v>
      </c>
      <c r="K62" s="96">
        <f>'[1]EN_18'!K64</f>
        <v>11678</v>
      </c>
      <c r="L62" s="96">
        <f>'[1]EN_18'!L64</f>
        <v>11796</v>
      </c>
      <c r="M62" s="96">
        <f>'[1]EN_18'!M64</f>
        <v>11958</v>
      </c>
      <c r="N62" s="96">
        <f>'[1]EN_18'!N64</f>
        <v>12654</v>
      </c>
      <c r="O62" s="96">
        <f>'[1]EN_18'!O64</f>
        <v>12922</v>
      </c>
      <c r="P62" s="96">
        <f>'[1]EN_18'!P64</f>
        <v>13646</v>
      </c>
      <c r="Q62" s="96">
        <f>'[1]EN_18'!Q64</f>
        <v>14355</v>
      </c>
      <c r="R62" s="96">
        <f>'[1]EN_18'!R64</f>
        <v>15023</v>
      </c>
      <c r="S62" s="96">
        <f>'[1]EN_18'!S64</f>
        <v>15323</v>
      </c>
      <c r="T62" s="96">
        <f>'[1]EN_18'!T64</f>
        <v>16113</v>
      </c>
      <c r="U62" s="57">
        <f t="shared" si="1"/>
        <v>0.21901951883794823</v>
      </c>
      <c r="V62" s="57">
        <f t="shared" si="2"/>
        <v>0.011063354719076823</v>
      </c>
    </row>
    <row r="63" spans="1:22" ht="12.75">
      <c r="A63" s="95" t="s">
        <v>26</v>
      </c>
      <c r="B63" s="96">
        <f>'[1]EN_18'!B65</f>
        <v>1754</v>
      </c>
      <c r="C63" s="96">
        <f>'[1]EN_18'!C65</f>
        <v>1830</v>
      </c>
      <c r="D63" s="96">
        <f>'[1]EN_18'!D65</f>
        <v>2119</v>
      </c>
      <c r="E63" s="96">
        <f>'[1]EN_18'!E65</f>
        <v>2309</v>
      </c>
      <c r="F63" s="96">
        <f>'[1]EN_18'!F65</f>
        <v>2412</v>
      </c>
      <c r="G63" s="96">
        <f>'[1]EN_18'!G65</f>
        <v>2223</v>
      </c>
      <c r="H63" s="96">
        <f>'[1]EN_18'!H65</f>
        <v>2299</v>
      </c>
      <c r="I63" s="96">
        <f>'[1]EN_18'!I65</f>
        <v>2382</v>
      </c>
      <c r="J63" s="96">
        <f>'[1]EN_18'!J65</f>
        <v>2615</v>
      </c>
      <c r="K63" s="96">
        <f>'[1]EN_18'!K65</f>
        <v>2768</v>
      </c>
      <c r="L63" s="96">
        <f>'[1]EN_18'!L65</f>
        <v>2996</v>
      </c>
      <c r="M63" s="96">
        <f>'[1]EN_18'!M65</f>
        <v>3110</v>
      </c>
      <c r="N63" s="96">
        <f>'[1]EN_18'!N65</f>
        <v>3385</v>
      </c>
      <c r="O63" s="96">
        <f>'[1]EN_18'!O65</f>
        <v>3645</v>
      </c>
      <c r="P63" s="96">
        <f>'[1]EN_18'!P65</f>
        <v>3749</v>
      </c>
      <c r="Q63" s="96">
        <f>'[1]EN_18'!Q65</f>
        <v>3960</v>
      </c>
      <c r="R63" s="96">
        <f>'[1]EN_18'!R65</f>
        <v>4168</v>
      </c>
      <c r="S63" s="96">
        <f>'[1]EN_18'!S65</f>
        <v>4385</v>
      </c>
      <c r="T63" s="96">
        <f>'[1]EN_18'!T65</f>
        <v>4634</v>
      </c>
      <c r="U63" s="57">
        <f t="shared" si="1"/>
        <v>1.6419612314709235</v>
      </c>
      <c r="V63" s="57">
        <f t="shared" si="2"/>
        <v>0.0554565461089076</v>
      </c>
    </row>
    <row r="64" spans="1:22" ht="12.75">
      <c r="A64" s="95" t="s">
        <v>9</v>
      </c>
      <c r="B64" s="96">
        <f>'[1]EN_18'!B66</f>
        <v>48177</v>
      </c>
      <c r="C64" s="96">
        <f>'[1]EN_18'!C66</f>
        <v>44466</v>
      </c>
      <c r="D64" s="96">
        <f>'[1]EN_18'!D66</f>
        <v>43385</v>
      </c>
      <c r="E64" s="96">
        <f>'[1]EN_18'!E66</f>
        <v>42969</v>
      </c>
      <c r="F64" s="96">
        <f>'[1]EN_18'!F66</f>
        <v>44911</v>
      </c>
      <c r="G64" s="96">
        <f>'[1]EN_18'!G66</f>
        <v>48026</v>
      </c>
      <c r="H64" s="96">
        <f>'[1]EN_18'!H66</f>
        <v>50232</v>
      </c>
      <c r="I64" s="96">
        <f>'[1]EN_18'!I66</f>
        <v>49594</v>
      </c>
      <c r="J64" s="96">
        <f>'[1]EN_18'!J66</f>
        <v>48837</v>
      </c>
      <c r="K64" s="96">
        <f>'[1]EN_18'!K66</f>
        <v>48089</v>
      </c>
      <c r="L64" s="96">
        <f>'[1]EN_18'!L66</f>
        <v>49351</v>
      </c>
      <c r="M64" s="96">
        <f>'[1]EN_18'!M66</f>
        <v>50856</v>
      </c>
      <c r="N64" s="96">
        <f>'[1]EN_18'!N66</f>
        <v>50789</v>
      </c>
      <c r="O64" s="96">
        <f>'[1]EN_18'!O66</f>
        <v>52376</v>
      </c>
      <c r="P64" s="96">
        <f>'[1]EN_18'!P66</f>
        <v>53801</v>
      </c>
      <c r="Q64" s="96">
        <f>'[1]EN_18'!Q66</f>
        <v>55246</v>
      </c>
      <c r="R64" s="96">
        <f>'[1]EN_18'!R66</f>
        <v>56967</v>
      </c>
      <c r="S64" s="96">
        <f>'[1]EN_18'!S66</f>
        <v>57197</v>
      </c>
      <c r="T64" s="96">
        <f>'[1]EN_18'!T66</f>
        <v>58001</v>
      </c>
      <c r="U64" s="57">
        <f t="shared" si="1"/>
        <v>0.20391473109575098</v>
      </c>
      <c r="V64" s="57">
        <f t="shared" si="2"/>
        <v>0.01036324826963253</v>
      </c>
    </row>
    <row r="65" spans="1:22" ht="12.75">
      <c r="A65" s="95" t="s">
        <v>11</v>
      </c>
      <c r="B65" s="96">
        <f>'[1]EN_18'!B67</f>
        <v>28361</v>
      </c>
      <c r="C65" s="96">
        <f>'[1]EN_18'!C67</f>
        <v>29242</v>
      </c>
      <c r="D65" s="96">
        <f>'[1]EN_18'!D67</f>
        <v>29742</v>
      </c>
      <c r="E65" s="96">
        <f>'[1]EN_18'!E67</f>
        <v>30158</v>
      </c>
      <c r="F65" s="96">
        <f>'[1]EN_18'!F67</f>
        <v>30760</v>
      </c>
      <c r="G65" s="96">
        <f>'[1]EN_18'!G67</f>
        <v>30882</v>
      </c>
      <c r="H65" s="96">
        <f>'[1]EN_18'!H67</f>
        <v>31682</v>
      </c>
      <c r="I65" s="96">
        <f>'[1]EN_18'!I67</f>
        <v>31876</v>
      </c>
      <c r="J65" s="96">
        <f>'[1]EN_18'!J67</f>
        <v>32043</v>
      </c>
      <c r="K65" s="96">
        <f>'[1]EN_18'!K67</f>
        <v>32180</v>
      </c>
      <c r="L65" s="96">
        <f>'[1]EN_18'!L67</f>
        <v>32454</v>
      </c>
      <c r="M65" s="96">
        <f>'[1]EN_18'!M67</f>
        <v>32565</v>
      </c>
      <c r="N65" s="96">
        <f>'[1]EN_18'!N67</f>
        <v>32515</v>
      </c>
      <c r="O65" s="96">
        <f>'[1]EN_18'!O67</f>
        <v>32370</v>
      </c>
      <c r="P65" s="96">
        <f>'[1]EN_18'!P67</f>
        <v>32971</v>
      </c>
      <c r="Q65" s="96">
        <f>'[1]EN_18'!Q67</f>
        <v>33464</v>
      </c>
      <c r="R65" s="96">
        <f>'[1]EN_18'!R67</f>
        <v>33791</v>
      </c>
      <c r="S65" s="96">
        <f>'[1]EN_18'!S67</f>
        <v>33589</v>
      </c>
      <c r="T65" s="96">
        <f>'[1]EN_18'!T67</f>
        <v>33374</v>
      </c>
      <c r="U65" s="57">
        <f t="shared" si="1"/>
        <v>0.1767568139346285</v>
      </c>
      <c r="V65" s="57">
        <f t="shared" si="2"/>
        <v>0.009083349480652814</v>
      </c>
    </row>
    <row r="66" spans="1:22" ht="12.75">
      <c r="A66" s="95" t="s">
        <v>14</v>
      </c>
      <c r="B66" s="96">
        <f>'[1]EN_18'!B68</f>
        <v>6805</v>
      </c>
      <c r="C66" s="96">
        <f>'[1]EN_18'!C68</f>
        <v>6715</v>
      </c>
      <c r="D66" s="96">
        <f>'[1]EN_18'!D68</f>
        <v>5744</v>
      </c>
      <c r="E66" s="96">
        <f>'[1]EN_18'!E68</f>
        <v>4168</v>
      </c>
      <c r="F66" s="96">
        <f>'[1]EN_18'!F68</f>
        <v>4728</v>
      </c>
      <c r="G66" s="96">
        <f>'[1]EN_18'!G68</f>
        <v>4484</v>
      </c>
      <c r="H66" s="96">
        <f>'[1]EN_18'!H68</f>
        <v>4828</v>
      </c>
      <c r="I66" s="96">
        <f>'[1]EN_18'!I68</f>
        <v>5146</v>
      </c>
      <c r="J66" s="96">
        <f>'[1]EN_18'!J68</f>
        <v>5119</v>
      </c>
      <c r="K66" s="96">
        <f>'[1]EN_18'!K68</f>
        <v>4763</v>
      </c>
      <c r="L66" s="96">
        <f>'[1]EN_18'!L68</f>
        <v>4969</v>
      </c>
      <c r="M66" s="96">
        <f>'[1]EN_18'!M68</f>
        <v>5134</v>
      </c>
      <c r="N66" s="96">
        <f>'[1]EN_18'!N68</f>
        <v>5272</v>
      </c>
      <c r="O66" s="96">
        <f>'[1]EN_18'!O68</f>
        <v>5573</v>
      </c>
      <c r="P66" s="96">
        <f>'[1]EN_18'!P68</f>
        <v>5892</v>
      </c>
      <c r="Q66" s="96">
        <f>'[1]EN_18'!Q68</f>
        <v>6023</v>
      </c>
      <c r="R66" s="96">
        <f>'[1]EN_18'!R68</f>
        <v>6473</v>
      </c>
      <c r="S66" s="96">
        <f>'[1]EN_18'!S68</f>
        <v>6776</v>
      </c>
      <c r="T66" s="96">
        <f>'[1]EN_18'!T68</f>
        <v>6992</v>
      </c>
      <c r="U66" s="57">
        <f t="shared" si="1"/>
        <v>0.02747979426892</v>
      </c>
      <c r="V66" s="57">
        <f t="shared" si="2"/>
        <v>0.0015071903519556784</v>
      </c>
    </row>
    <row r="67" spans="1:22" ht="12.75">
      <c r="A67" s="95" t="s">
        <v>52</v>
      </c>
      <c r="B67" s="96">
        <f>'[1]EN_18'!B69</f>
        <v>58943</v>
      </c>
      <c r="C67" s="96">
        <f>'[1]EN_18'!C69</f>
        <v>59087</v>
      </c>
      <c r="D67" s="96">
        <f>'[1]EN_18'!D69</f>
        <v>59757</v>
      </c>
      <c r="E67" s="96">
        <f>'[1]EN_18'!E69</f>
        <v>62267</v>
      </c>
      <c r="F67" s="96">
        <f>'[1]EN_18'!F69</f>
        <v>65051</v>
      </c>
      <c r="G67" s="96">
        <f>'[1]EN_18'!G69</f>
        <v>65217</v>
      </c>
      <c r="H67" s="96">
        <f>'[1]EN_18'!H69</f>
        <v>66515</v>
      </c>
      <c r="I67" s="96">
        <f>'[1]EN_18'!I69</f>
        <v>70361</v>
      </c>
      <c r="J67" s="96">
        <f>'[1]EN_18'!J69</f>
        <v>72806</v>
      </c>
      <c r="K67" s="96">
        <f>'[1]EN_18'!K69</f>
        <v>74200</v>
      </c>
      <c r="L67" s="96">
        <f>'[1]EN_18'!L69</f>
        <v>75446</v>
      </c>
      <c r="M67" s="96">
        <f>'[1]EN_18'!M69</f>
        <v>77296</v>
      </c>
      <c r="N67" s="96">
        <f>'[1]EN_18'!N69</f>
        <v>79681</v>
      </c>
      <c r="O67" s="96">
        <f>'[1]EN_18'!O69</f>
        <v>80855</v>
      </c>
      <c r="P67" s="96">
        <f>'[1]EN_18'!P69</f>
        <v>83128</v>
      </c>
      <c r="Q67" s="96">
        <f>'[1]EN_18'!Q69</f>
        <v>80938</v>
      </c>
      <c r="R67" s="96">
        <f>'[1]EN_18'!R69</f>
        <v>85775</v>
      </c>
      <c r="S67" s="96">
        <f>'[1]EN_18'!S69</f>
        <v>86324</v>
      </c>
      <c r="T67" s="96">
        <f>'[1]EN_18'!T69</f>
        <v>82613</v>
      </c>
      <c r="U67" s="57">
        <f t="shared" si="1"/>
        <v>0.4015744023887484</v>
      </c>
      <c r="V67" s="57">
        <f t="shared" si="2"/>
        <v>0.018932329413534843</v>
      </c>
    </row>
    <row r="68" spans="1:22" ht="12.75">
      <c r="A68" s="95" t="s">
        <v>22</v>
      </c>
      <c r="B68" s="96">
        <f>'[1]EN_18'!B70</f>
        <v>301912</v>
      </c>
      <c r="C68" s="96">
        <f>'[1]EN_18'!C70</f>
        <v>321055</v>
      </c>
      <c r="D68" s="96">
        <f>'[1]EN_18'!D70</f>
        <v>330019</v>
      </c>
      <c r="E68" s="96">
        <f>'[1]EN_18'!E70</f>
        <v>332298</v>
      </c>
      <c r="F68" s="96">
        <f>'[1]EN_18'!F70</f>
        <v>337178</v>
      </c>
      <c r="G68" s="96">
        <f>'[1]EN_18'!G70</f>
        <v>342577</v>
      </c>
      <c r="H68" s="96">
        <f>'[1]EN_18'!H70</f>
        <v>355549</v>
      </c>
      <c r="I68" s="96">
        <f>'[1]EN_18'!I70</f>
        <v>355171</v>
      </c>
      <c r="J68" s="96">
        <f>'[1]EN_18'!J70</f>
        <v>367156</v>
      </c>
      <c r="K68" s="96">
        <f>'[1]EN_18'!K70</f>
        <v>374677</v>
      </c>
      <c r="L68" s="96">
        <f>'[1]EN_18'!L70</f>
        <v>384903</v>
      </c>
      <c r="M68" s="96">
        <f>'[1]EN_18'!M70</f>
        <v>395777</v>
      </c>
      <c r="N68" s="96">
        <f>'[1]EN_18'!N70</f>
        <v>393489</v>
      </c>
      <c r="O68" s="96">
        <f>'[1]EN_18'!O70</f>
        <v>408249</v>
      </c>
      <c r="P68" s="96">
        <f>'[1]EN_18'!P70</f>
        <v>420022</v>
      </c>
      <c r="Q68" s="96">
        <f>'[1]EN_18'!Q70</f>
        <v>422597</v>
      </c>
      <c r="R68" s="96">
        <f>'[1]EN_18'!R70</f>
        <v>426735</v>
      </c>
      <c r="S68" s="96">
        <f>'[1]EN_18'!S70</f>
        <v>425881</v>
      </c>
      <c r="T68" s="96">
        <f>'[1]EN_18'!T70</f>
        <v>433324</v>
      </c>
      <c r="U68" s="57">
        <f t="shared" si="1"/>
        <v>0.4352659052969077</v>
      </c>
      <c r="V68" s="57">
        <f t="shared" si="2"/>
        <v>0.020277865473250944</v>
      </c>
    </row>
    <row r="69" spans="1:22" ht="12.75">
      <c r="A69" s="95" t="s">
        <v>171</v>
      </c>
      <c r="B69" s="96">
        <f>'[1]EN_18'!B71</f>
        <v>446488</v>
      </c>
      <c r="C69" s="96">
        <f>'[1]EN_18'!C71</f>
        <v>434684</v>
      </c>
      <c r="D69" s="96">
        <f>'[1]EN_18'!D71</f>
        <v>428342</v>
      </c>
      <c r="E69" s="96">
        <f>'[1]EN_18'!E71</f>
        <v>424257</v>
      </c>
      <c r="F69" s="96">
        <f>'[1]EN_18'!F71</f>
        <v>445708</v>
      </c>
      <c r="G69" s="96">
        <f>'[1]EN_18'!G71</f>
        <v>452544</v>
      </c>
      <c r="H69" s="96">
        <f>'[1]EN_18'!H71</f>
        <v>458006</v>
      </c>
      <c r="I69" s="96">
        <f>'[1]EN_18'!I71</f>
        <v>461744</v>
      </c>
      <c r="J69" s="96">
        <f>'[1]EN_18'!J71</f>
        <v>466441</v>
      </c>
      <c r="K69" s="96">
        <f>'[1]EN_18'!K71</f>
        <v>467454</v>
      </c>
      <c r="L69" s="96">
        <f>'[1]EN_18'!L71</f>
        <v>482543</v>
      </c>
      <c r="M69" s="96">
        <f>'[1]EN_18'!M71</f>
        <v>505164</v>
      </c>
      <c r="N69" s="96">
        <f>'[1]EN_18'!N71</f>
        <v>498652</v>
      </c>
      <c r="O69" s="96">
        <f>'[1]EN_18'!O71</f>
        <v>508932</v>
      </c>
      <c r="P69" s="96">
        <f>'[1]EN_18'!P71</f>
        <v>512770</v>
      </c>
      <c r="Q69" s="96">
        <f>'[1]EN_18'!Q71</f>
        <v>516222</v>
      </c>
      <c r="R69" s="96">
        <f>'[1]EN_18'!R71</f>
        <v>525804</v>
      </c>
      <c r="S69" s="96">
        <f>'[1]EN_18'!S71</f>
        <v>527352</v>
      </c>
      <c r="T69" s="96">
        <f>'[1]EN_18'!T71</f>
        <v>525549</v>
      </c>
      <c r="U69" s="57">
        <f t="shared" si="1"/>
        <v>0.17707306803318335</v>
      </c>
      <c r="V69" s="57">
        <f t="shared" si="2"/>
        <v>0.009098413777519632</v>
      </c>
    </row>
    <row r="70" spans="1:22" ht="12.75">
      <c r="A70" s="95" t="s">
        <v>18</v>
      </c>
      <c r="B70" s="96">
        <f>'[1]EN_18'!B72</f>
        <v>28470</v>
      </c>
      <c r="C70" s="96">
        <f>'[1]EN_18'!C72</f>
        <v>29332</v>
      </c>
      <c r="D70" s="96">
        <f>'[1]EN_18'!D72</f>
        <v>30703</v>
      </c>
      <c r="E70" s="96">
        <f>'[1]EN_18'!E72</f>
        <v>31179</v>
      </c>
      <c r="F70" s="96">
        <f>'[1]EN_18'!F72</f>
        <v>32703</v>
      </c>
      <c r="G70" s="96">
        <f>'[1]EN_18'!G72</f>
        <v>34087</v>
      </c>
      <c r="H70" s="96">
        <f>'[1]EN_18'!H72</f>
        <v>35562</v>
      </c>
      <c r="I70" s="96">
        <f>'[1]EN_18'!I72</f>
        <v>37214</v>
      </c>
      <c r="J70" s="96">
        <f>'[1]EN_18'!J72</f>
        <v>39315</v>
      </c>
      <c r="K70" s="96">
        <f>'[1]EN_18'!K72</f>
        <v>40879</v>
      </c>
      <c r="L70" s="96">
        <f>'[1]EN_18'!L72</f>
        <v>43151</v>
      </c>
      <c r="M70" s="96">
        <f>'[1]EN_18'!M72</f>
        <v>44535</v>
      </c>
      <c r="N70" s="96">
        <f>'[1]EN_18'!N72</f>
        <v>46564</v>
      </c>
      <c r="O70" s="96">
        <f>'[1]EN_18'!O72</f>
        <v>48598</v>
      </c>
      <c r="P70" s="96">
        <f>'[1]EN_18'!P72</f>
        <v>49738</v>
      </c>
      <c r="Q70" s="96">
        <f>'[1]EN_18'!Q72</f>
        <v>50904</v>
      </c>
      <c r="R70" s="96">
        <f>'[1]EN_18'!R72</f>
        <v>52523</v>
      </c>
      <c r="S70" s="96">
        <f>'[1]EN_18'!S72</f>
        <v>55190</v>
      </c>
      <c r="T70" s="96">
        <f>'[1]EN_18'!T72</f>
        <v>56646</v>
      </c>
      <c r="U70" s="57">
        <f t="shared" si="1"/>
        <v>0.9896733403582718</v>
      </c>
      <c r="V70" s="57">
        <f t="shared" si="2"/>
        <v>0.03896038348793707</v>
      </c>
    </row>
    <row r="71" spans="1:22" ht="12.75">
      <c r="A71" s="95" t="s">
        <v>34</v>
      </c>
      <c r="B71" s="96">
        <f>'[1]EN_18'!B73</f>
        <v>31593</v>
      </c>
      <c r="C71" s="96">
        <f>'[1]EN_18'!C73</f>
        <v>29524</v>
      </c>
      <c r="D71" s="96">
        <f>'[1]EN_18'!D73</f>
        <v>28332</v>
      </c>
      <c r="E71" s="96">
        <f>'[1]EN_18'!E73</f>
        <v>27204</v>
      </c>
      <c r="F71" s="96">
        <f>'[1]EN_18'!F73</f>
        <v>27584</v>
      </c>
      <c r="G71" s="96">
        <f>'[1]EN_18'!G73</f>
        <v>27743</v>
      </c>
      <c r="H71" s="96">
        <f>'[1]EN_18'!H73</f>
        <v>28683</v>
      </c>
      <c r="I71" s="96">
        <f>'[1]EN_18'!I73</f>
        <v>28837</v>
      </c>
      <c r="J71" s="96">
        <f>'[1]EN_18'!J73</f>
        <v>28972</v>
      </c>
      <c r="K71" s="96">
        <f>'[1]EN_18'!K73</f>
        <v>28938</v>
      </c>
      <c r="L71" s="96">
        <f>'[1]EN_18'!L73</f>
        <v>29441</v>
      </c>
      <c r="M71" s="96">
        <f>'[1]EN_18'!M73</f>
        <v>30543</v>
      </c>
      <c r="N71" s="96">
        <f>'[1]EN_18'!N73</f>
        <v>31484</v>
      </c>
      <c r="O71" s="96">
        <f>'[1]EN_18'!O73</f>
        <v>31396</v>
      </c>
      <c r="P71" s="96">
        <f>'[1]EN_18'!P73</f>
        <v>31818</v>
      </c>
      <c r="Q71" s="96">
        <f>'[1]EN_18'!Q73</f>
        <v>32336</v>
      </c>
      <c r="R71" s="96">
        <f>'[1]EN_18'!R73</f>
        <v>33238</v>
      </c>
      <c r="S71" s="96">
        <f>'[1]EN_18'!S73</f>
        <v>33744</v>
      </c>
      <c r="T71" s="96">
        <f>'[1]EN_18'!T73</f>
        <v>34327</v>
      </c>
      <c r="U71" s="57">
        <f t="shared" si="1"/>
        <v>0.08653815718671853</v>
      </c>
      <c r="V71" s="57">
        <f t="shared" si="2"/>
        <v>0.00462157108377248</v>
      </c>
    </row>
    <row r="72" spans="1:22" ht="12.75">
      <c r="A72" s="95" t="s">
        <v>60</v>
      </c>
      <c r="B72" s="96">
        <f>'[1]EN_18'!B74</f>
        <v>3910</v>
      </c>
      <c r="C72" s="96">
        <f>'[1]EN_18'!C74</f>
        <v>3847</v>
      </c>
      <c r="D72" s="96">
        <f>'[1]EN_18'!D74</f>
        <v>3840</v>
      </c>
      <c r="E72" s="96">
        <f>'[1]EN_18'!E74</f>
        <v>4053</v>
      </c>
      <c r="F72" s="96">
        <f>'[1]EN_18'!F74</f>
        <v>4172</v>
      </c>
      <c r="G72" s="96">
        <f>'[1]EN_18'!G74</f>
        <v>4259</v>
      </c>
      <c r="H72" s="96">
        <f>'[1]EN_18'!H74</f>
        <v>4296</v>
      </c>
      <c r="I72" s="96">
        <f>'[1]EN_18'!I74</f>
        <v>4712</v>
      </c>
      <c r="J72" s="96">
        <f>'[1]EN_18'!J74</f>
        <v>5501</v>
      </c>
      <c r="K72" s="96">
        <f>'[1]EN_18'!K74</f>
        <v>6383</v>
      </c>
      <c r="L72" s="96">
        <f>'[1]EN_18'!L74</f>
        <v>6911</v>
      </c>
      <c r="M72" s="96">
        <f>'[1]EN_18'!M74</f>
        <v>7212</v>
      </c>
      <c r="N72" s="96">
        <f>'[1]EN_18'!N74</f>
        <v>7519</v>
      </c>
      <c r="O72" s="96">
        <f>'[1]EN_18'!O74</f>
        <v>7541</v>
      </c>
      <c r="P72" s="96">
        <f>'[1]EN_18'!P74</f>
        <v>7760</v>
      </c>
      <c r="Q72" s="96">
        <f>'[1]EN_18'!Q74</f>
        <v>7799</v>
      </c>
      <c r="R72" s="96">
        <f>'[1]EN_18'!R74</f>
        <v>8998</v>
      </c>
      <c r="S72" s="96">
        <f>'[1]EN_18'!S74</f>
        <v>8998</v>
      </c>
      <c r="T72" s="96">
        <f>'[1]EN_18'!T74</f>
        <v>8998</v>
      </c>
      <c r="U72" s="57">
        <f t="shared" si="1"/>
        <v>1.3012787723785166</v>
      </c>
      <c r="V72" s="57">
        <f t="shared" si="2"/>
        <v>0.04739236011090031</v>
      </c>
    </row>
    <row r="73" spans="1:22" ht="12.75">
      <c r="A73" s="95" t="s">
        <v>16</v>
      </c>
      <c r="B73" s="96">
        <f>'[1]EN_18'!B75</f>
        <v>11868</v>
      </c>
      <c r="C73" s="96">
        <f>'[1]EN_18'!C75</f>
        <v>12465</v>
      </c>
      <c r="D73" s="96">
        <f>'[1]EN_18'!D75</f>
        <v>13207</v>
      </c>
      <c r="E73" s="96">
        <f>'[1]EN_18'!E75</f>
        <v>13554</v>
      </c>
      <c r="F73" s="96">
        <f>'[1]EN_18'!F75</f>
        <v>14155</v>
      </c>
      <c r="G73" s="96">
        <f>'[1]EN_18'!G75</f>
        <v>14851</v>
      </c>
      <c r="H73" s="96">
        <f>'[1]EN_18'!H75</f>
        <v>15853</v>
      </c>
      <c r="I73" s="96">
        <f>'[1]EN_18'!I75</f>
        <v>16715</v>
      </c>
      <c r="J73" s="96">
        <f>'[1]EN_18'!J75</f>
        <v>17700</v>
      </c>
      <c r="K73" s="96">
        <f>'[1]EN_18'!K75</f>
        <v>18854</v>
      </c>
      <c r="L73" s="96">
        <f>'[1]EN_18'!L75</f>
        <v>20288</v>
      </c>
      <c r="M73" s="96">
        <f>'[1]EN_18'!M75</f>
        <v>21024</v>
      </c>
      <c r="N73" s="96">
        <f>'[1]EN_18'!N75</f>
        <v>21770</v>
      </c>
      <c r="O73" s="96">
        <f>'[1]EN_18'!O75</f>
        <v>23031</v>
      </c>
      <c r="P73" s="96">
        <f>'[1]EN_18'!P75</f>
        <v>23057</v>
      </c>
      <c r="Q73" s="96">
        <f>'[1]EN_18'!Q75</f>
        <v>24352</v>
      </c>
      <c r="R73" s="96">
        <f>'[1]EN_18'!R75</f>
        <v>25894</v>
      </c>
      <c r="S73" s="96">
        <f>'[1]EN_18'!S75</f>
        <v>25864</v>
      </c>
      <c r="T73" s="96">
        <f>'[1]EN_18'!T75</f>
        <v>26675</v>
      </c>
      <c r="U73" s="57">
        <f t="shared" si="1"/>
        <v>1.2476407145264576</v>
      </c>
      <c r="V73" s="57">
        <f t="shared" si="2"/>
        <v>0.04602095003184403</v>
      </c>
    </row>
    <row r="74" spans="1:22" ht="12.75">
      <c r="A74" s="95" t="s">
        <v>24</v>
      </c>
      <c r="B74" s="96">
        <f>'[1]EN_18'!B76</f>
        <v>214100</v>
      </c>
      <c r="C74" s="96">
        <f>'[1]EN_18'!C76</f>
        <v>218920</v>
      </c>
      <c r="D74" s="96">
        <f>'[1]EN_18'!D76</f>
        <v>222879</v>
      </c>
      <c r="E74" s="96">
        <f>'[1]EN_18'!E76</f>
        <v>223784</v>
      </c>
      <c r="F74" s="96">
        <f>'[1]EN_18'!F76</f>
        <v>230939</v>
      </c>
      <c r="G74" s="96">
        <f>'[1]EN_18'!G76</f>
        <v>237736</v>
      </c>
      <c r="H74" s="96">
        <f>'[1]EN_18'!H76</f>
        <v>240202</v>
      </c>
      <c r="I74" s="96">
        <f>'[1]EN_18'!I76</f>
        <v>247814</v>
      </c>
      <c r="J74" s="96">
        <f>'[1]EN_18'!J76</f>
        <v>254747</v>
      </c>
      <c r="K74" s="96">
        <f>'[1]EN_18'!K76</f>
        <v>261030</v>
      </c>
      <c r="L74" s="96">
        <f>'[1]EN_18'!L76</f>
        <v>272547</v>
      </c>
      <c r="M74" s="96">
        <f>'[1]EN_18'!M76</f>
        <v>277347</v>
      </c>
      <c r="N74" s="96">
        <f>'[1]EN_18'!N76</f>
        <v>282305</v>
      </c>
      <c r="O74" s="96">
        <f>'[1]EN_18'!O76</f>
        <v>290964</v>
      </c>
      <c r="P74" s="96">
        <f>'[1]EN_18'!P76</f>
        <v>295042</v>
      </c>
      <c r="Q74" s="96">
        <f>'[1]EN_18'!Q76</f>
        <v>300376</v>
      </c>
      <c r="R74" s="96">
        <f>'[1]EN_18'!R76</f>
        <v>308265</v>
      </c>
      <c r="S74" s="96">
        <f>'[1]EN_18'!S76</f>
        <v>308830</v>
      </c>
      <c r="T74" s="96">
        <f>'[1]EN_18'!T76</f>
        <v>308831</v>
      </c>
      <c r="U74" s="57">
        <f t="shared" si="1"/>
        <v>0.44246146660439045</v>
      </c>
      <c r="V74" s="57">
        <f t="shared" si="2"/>
        <v>0.020561364923669334</v>
      </c>
    </row>
    <row r="75" spans="1:22" ht="12.75">
      <c r="A75" s="95" t="s">
        <v>28</v>
      </c>
      <c r="B75" s="96">
        <f>'[1]EN_18'!B77</f>
        <v>8266</v>
      </c>
      <c r="C75" s="96">
        <f>'[1]EN_18'!C77</f>
        <v>7983</v>
      </c>
      <c r="D75" s="96">
        <f>'[1]EN_18'!D77</f>
        <v>6314</v>
      </c>
      <c r="E75" s="96">
        <f>'[1]EN_18'!E77</f>
        <v>4703</v>
      </c>
      <c r="F75" s="96">
        <f>'[1]EN_18'!F77</f>
        <v>4375</v>
      </c>
      <c r="G75" s="96">
        <f>'[1]EN_18'!G77</f>
        <v>4430</v>
      </c>
      <c r="H75" s="96">
        <f>'[1]EN_18'!H77</f>
        <v>4099</v>
      </c>
      <c r="I75" s="96">
        <f>'[1]EN_18'!I77</f>
        <v>4154</v>
      </c>
      <c r="J75" s="96">
        <f>'[1]EN_18'!J77</f>
        <v>4461</v>
      </c>
      <c r="K75" s="96">
        <f>'[1]EN_18'!K77</f>
        <v>4426</v>
      </c>
      <c r="L75" s="96">
        <f>'[1]EN_18'!L77</f>
        <v>4439</v>
      </c>
      <c r="M75" s="96">
        <f>'[1]EN_18'!M77</f>
        <v>4523</v>
      </c>
      <c r="N75" s="96">
        <f>'[1]EN_18'!N77</f>
        <v>4849</v>
      </c>
      <c r="O75" s="96">
        <f>'[1]EN_18'!O77</f>
        <v>5180</v>
      </c>
      <c r="P75" s="96">
        <f>'[1]EN_18'!P77</f>
        <v>5381</v>
      </c>
      <c r="Q75" s="96">
        <f>'[1]EN_18'!Q77</f>
        <v>5701</v>
      </c>
      <c r="R75" s="96">
        <f>'[1]EN_18'!R77</f>
        <v>6113</v>
      </c>
      <c r="S75" s="96">
        <f>'[1]EN_18'!S77</f>
        <v>6582</v>
      </c>
      <c r="T75" s="96">
        <f>'[1]EN_18'!T77</f>
        <v>6609</v>
      </c>
      <c r="U75" s="57">
        <f t="shared" si="1"/>
        <v>-0.2004597144931043</v>
      </c>
      <c r="V75" s="57">
        <f t="shared" si="2"/>
        <v>-0.01235187924677672</v>
      </c>
    </row>
    <row r="76" spans="1:22" ht="12.75">
      <c r="A76" s="95" t="s">
        <v>30</v>
      </c>
      <c r="B76" s="96">
        <f>'[1]EN_18'!B78</f>
        <v>12011</v>
      </c>
      <c r="C76" s="96">
        <f>'[1]EN_18'!C78</f>
        <v>11889</v>
      </c>
      <c r="D76" s="96">
        <f>'[1]EN_18'!D78</f>
        <v>9170</v>
      </c>
      <c r="E76" s="96">
        <f>'[1]EN_18'!E78</f>
        <v>6692</v>
      </c>
      <c r="F76" s="96">
        <f>'[1]EN_18'!F78</f>
        <v>6501</v>
      </c>
      <c r="G76" s="96">
        <f>'[1]EN_18'!G78</f>
        <v>6345</v>
      </c>
      <c r="H76" s="96">
        <f>'[1]EN_18'!H78</f>
        <v>6512</v>
      </c>
      <c r="I76" s="96">
        <f>'[1]EN_18'!I78</f>
        <v>6721</v>
      </c>
      <c r="J76" s="96">
        <f>'[1]EN_18'!J78</f>
        <v>6729</v>
      </c>
      <c r="K76" s="96">
        <f>'[1]EN_18'!K78</f>
        <v>6520</v>
      </c>
      <c r="L76" s="96">
        <f>'[1]EN_18'!L78</f>
        <v>6171</v>
      </c>
      <c r="M76" s="96">
        <f>'[1]EN_18'!M78</f>
        <v>6406</v>
      </c>
      <c r="N76" s="96">
        <f>'[1]EN_18'!N78</f>
        <v>6693</v>
      </c>
      <c r="O76" s="96">
        <f>'[1]EN_18'!O78</f>
        <v>7142</v>
      </c>
      <c r="P76" s="96">
        <f>'[1]EN_18'!P78</f>
        <v>7612</v>
      </c>
      <c r="Q76" s="96">
        <f>'[1]EN_18'!Q78</f>
        <v>7930</v>
      </c>
      <c r="R76" s="96">
        <f>'[1]EN_18'!R78</f>
        <v>8399</v>
      </c>
      <c r="S76" s="96">
        <f>'[1]EN_18'!S78</f>
        <v>8845</v>
      </c>
      <c r="T76" s="96">
        <f>'[1]EN_18'!T78</f>
        <v>9019</v>
      </c>
      <c r="U76" s="57">
        <f t="shared" si="1"/>
        <v>-0.24910498709516282</v>
      </c>
      <c r="V76" s="57">
        <f t="shared" si="2"/>
        <v>-0.015790088153037618</v>
      </c>
    </row>
    <row r="77" spans="1:22" ht="12.75">
      <c r="A77" s="95" t="s">
        <v>32</v>
      </c>
      <c r="B77" s="96">
        <f>'[1]EN_18'!B79</f>
        <v>4149</v>
      </c>
      <c r="C77" s="96">
        <f>'[1]EN_18'!C79</f>
        <v>4211</v>
      </c>
      <c r="D77" s="96">
        <f>'[1]EN_18'!D79</f>
        <v>4231</v>
      </c>
      <c r="E77" s="96">
        <f>'[1]EN_18'!E79</f>
        <v>4385</v>
      </c>
      <c r="F77" s="96">
        <f>'[1]EN_18'!F79</f>
        <v>4644</v>
      </c>
      <c r="G77" s="96">
        <f>'[1]EN_18'!G79</f>
        <v>4996</v>
      </c>
      <c r="H77" s="96">
        <f>'[1]EN_18'!H79</f>
        <v>4907</v>
      </c>
      <c r="I77" s="96">
        <f>'[1]EN_18'!I79</f>
        <v>5057</v>
      </c>
      <c r="J77" s="96">
        <f>'[1]EN_18'!J79</f>
        <v>5292</v>
      </c>
      <c r="K77" s="96">
        <f>'[1]EN_18'!K79</f>
        <v>5495</v>
      </c>
      <c r="L77" s="96">
        <f>'[1]EN_18'!L79</f>
        <v>5704</v>
      </c>
      <c r="M77" s="96">
        <f>'[1]EN_18'!M79</f>
        <v>5618</v>
      </c>
      <c r="N77" s="96">
        <f>'[1]EN_18'!N79</f>
        <v>5660</v>
      </c>
      <c r="O77" s="96">
        <f>'[1]EN_18'!O79</f>
        <v>6000</v>
      </c>
      <c r="P77" s="96">
        <f>'[1]EN_18'!P79</f>
        <v>6405</v>
      </c>
      <c r="Q77" s="96">
        <f>'[1]EN_18'!Q79</f>
        <v>6158</v>
      </c>
      <c r="R77" s="96">
        <f>'[1]EN_18'!R79</f>
        <v>6508</v>
      </c>
      <c r="S77" s="96">
        <f>'[1]EN_18'!S79</f>
        <v>6688</v>
      </c>
      <c r="T77" s="96">
        <f>'[1]EN_18'!T79</f>
        <v>6554</v>
      </c>
      <c r="U77" s="57">
        <f t="shared" si="1"/>
        <v>0.5796577488551458</v>
      </c>
      <c r="V77" s="57">
        <f t="shared" si="2"/>
        <v>0.025725796392404243</v>
      </c>
    </row>
    <row r="78" spans="1:22" ht="12.75">
      <c r="A78" s="95" t="s">
        <v>36</v>
      </c>
      <c r="B78" s="96">
        <f>'[1]EN_18'!B80</f>
        <v>910</v>
      </c>
      <c r="C78" s="96">
        <f>'[1]EN_18'!C80</f>
        <v>1204</v>
      </c>
      <c r="D78" s="96">
        <f>'[1]EN_18'!D80</f>
        <v>1256</v>
      </c>
      <c r="E78" s="96">
        <f>'[1]EN_18'!E80</f>
        <v>1270</v>
      </c>
      <c r="F78" s="96">
        <f>'[1]EN_18'!F80</f>
        <v>1215</v>
      </c>
      <c r="G78" s="96">
        <f>'[1]EN_18'!G80</f>
        <v>1259</v>
      </c>
      <c r="H78" s="96">
        <f>'[1]EN_18'!H80</f>
        <v>1339</v>
      </c>
      <c r="I78" s="96">
        <f>'[1]EN_18'!I80</f>
        <v>1360</v>
      </c>
      <c r="J78" s="96">
        <f>'[1]EN_18'!J80</f>
        <v>1402</v>
      </c>
      <c r="K78" s="96">
        <f>'[1]EN_18'!K80</f>
        <v>1460</v>
      </c>
      <c r="L78" s="96">
        <f>'[1]EN_18'!L80</f>
        <v>1567</v>
      </c>
      <c r="M78" s="96">
        <f>'[1]EN_18'!M80</f>
        <v>1569</v>
      </c>
      <c r="N78" s="96">
        <f>'[1]EN_18'!N80</f>
        <v>1657</v>
      </c>
      <c r="O78" s="96">
        <f>'[1]EN_18'!O80</f>
        <v>1817</v>
      </c>
      <c r="P78" s="96">
        <f>'[1]EN_18'!P80</f>
        <v>1798</v>
      </c>
      <c r="Q78" s="96">
        <f>'[1]EN_18'!Q80</f>
        <v>1720</v>
      </c>
      <c r="R78" s="96">
        <f>'[1]EN_18'!R80</f>
        <v>1852</v>
      </c>
      <c r="S78" s="96">
        <f>'[1]EN_18'!S80</f>
        <v>1851</v>
      </c>
      <c r="T78" s="96">
        <f>'[1]EN_18'!T80</f>
        <v>1850</v>
      </c>
      <c r="U78" s="57">
        <f t="shared" si="1"/>
        <v>1.0329670329670328</v>
      </c>
      <c r="V78" s="57">
        <f t="shared" si="2"/>
        <v>0.040203598875070634</v>
      </c>
    </row>
    <row r="79" spans="1:22" ht="12.75">
      <c r="A79" s="95" t="s">
        <v>38</v>
      </c>
      <c r="B79" s="96">
        <f>'[1]EN_18'!B81</f>
        <v>73509</v>
      </c>
      <c r="C79" s="96">
        <f>'[1]EN_18'!C81</f>
        <v>75614</v>
      </c>
      <c r="D79" s="96">
        <f>'[1]EN_18'!D81</f>
        <v>77859</v>
      </c>
      <c r="E79" s="96">
        <f>'[1]EN_18'!E81</f>
        <v>78724</v>
      </c>
      <c r="F79" s="96">
        <f>'[1]EN_18'!F81</f>
        <v>81302</v>
      </c>
      <c r="G79" s="96">
        <f>'[1]EN_18'!G81</f>
        <v>82700</v>
      </c>
      <c r="H79" s="96">
        <f>'[1]EN_18'!H81</f>
        <v>85932</v>
      </c>
      <c r="I79" s="96">
        <f>'[1]EN_18'!I81</f>
        <v>89386</v>
      </c>
      <c r="J79" s="96">
        <f>'[1]EN_18'!J81</f>
        <v>92570</v>
      </c>
      <c r="K79" s="96">
        <f>'[1]EN_18'!K81</f>
        <v>94598</v>
      </c>
      <c r="L79" s="96">
        <f>'[1]EN_18'!L81</f>
        <v>97786</v>
      </c>
      <c r="M79" s="96">
        <f>'[1]EN_18'!M81</f>
        <v>99172</v>
      </c>
      <c r="N79" s="96">
        <f>'[1]EN_18'!N81</f>
        <v>99655</v>
      </c>
      <c r="O79" s="96">
        <f>'[1]EN_18'!O81</f>
        <v>100430</v>
      </c>
      <c r="P79" s="96">
        <f>'[1]EN_18'!P81</f>
        <v>104715</v>
      </c>
      <c r="Q79" s="96">
        <f>'[1]EN_18'!Q81</f>
        <v>104507</v>
      </c>
      <c r="R79" s="96">
        <f>'[1]EN_18'!R81</f>
        <v>105994</v>
      </c>
      <c r="S79" s="96">
        <f>'[1]EN_18'!S81</f>
        <v>108452</v>
      </c>
      <c r="T79" s="96">
        <f>'[1]EN_18'!T81</f>
        <v>109145</v>
      </c>
      <c r="U79" s="57">
        <f t="shared" si="1"/>
        <v>0.48478417608728175</v>
      </c>
      <c r="V79" s="57">
        <f t="shared" si="2"/>
        <v>0.022202295033945774</v>
      </c>
    </row>
    <row r="80" spans="1:22" ht="12.75">
      <c r="A80" s="95" t="s">
        <v>62</v>
      </c>
      <c r="B80" s="96">
        <f>'[1]EN_18'!B82</f>
        <v>96808</v>
      </c>
      <c r="C80" s="96">
        <f>'[1]EN_18'!C82</f>
        <v>99005</v>
      </c>
      <c r="D80" s="96">
        <f>'[1]EN_18'!D82</f>
        <v>99383</v>
      </c>
      <c r="E80" s="96">
        <f>'[1]EN_18'!E82</f>
        <v>100814</v>
      </c>
      <c r="F80" s="96">
        <f>'[1]EN_18'!F82</f>
        <v>101804</v>
      </c>
      <c r="G80" s="96">
        <f>'[1]EN_18'!G82</f>
        <v>103766</v>
      </c>
      <c r="H80" s="96">
        <f>'[1]EN_18'!H82</f>
        <v>103144</v>
      </c>
      <c r="I80" s="96">
        <f>'[1]EN_18'!I82</f>
        <v>103897</v>
      </c>
      <c r="J80" s="96">
        <f>'[1]EN_18'!J82</f>
        <v>109440</v>
      </c>
      <c r="K80" s="96">
        <f>'[1]EN_18'!K82</f>
        <v>109267</v>
      </c>
      <c r="L80" s="96">
        <f>'[1]EN_18'!L82</f>
        <v>109533</v>
      </c>
      <c r="M80" s="96">
        <f>'[1]EN_18'!M82</f>
        <v>112186</v>
      </c>
      <c r="N80" s="96">
        <f>'[1]EN_18'!N82</f>
        <v>109113</v>
      </c>
      <c r="O80" s="96">
        <f>'[1]EN_18'!O82</f>
        <v>103154</v>
      </c>
      <c r="P80" s="96">
        <f>'[1]EN_18'!P82</f>
        <v>107915</v>
      </c>
      <c r="Q80" s="96">
        <f>'[1]EN_18'!Q82</f>
        <v>110727</v>
      </c>
      <c r="R80" s="96">
        <f>'[1]EN_18'!R82</f>
        <v>107399</v>
      </c>
      <c r="S80" s="96">
        <f>'[1]EN_18'!S82</f>
        <v>110650</v>
      </c>
      <c r="T80" s="96">
        <f>'[1]EN_18'!T82</f>
        <v>111471</v>
      </c>
      <c r="U80" s="57">
        <f t="shared" si="1"/>
        <v>0.15146475497892742</v>
      </c>
      <c r="V80" s="57">
        <f t="shared" si="2"/>
        <v>0.007866044481043888</v>
      </c>
    </row>
    <row r="81" spans="1:22" ht="12.75">
      <c r="A81" s="95" t="s">
        <v>42</v>
      </c>
      <c r="B81" s="96">
        <f>'[1]EN_18'!B83</f>
        <v>96091</v>
      </c>
      <c r="C81" s="96">
        <f>'[1]EN_18'!C83</f>
        <v>89329</v>
      </c>
      <c r="D81" s="96">
        <f>'[1]EN_18'!D83</f>
        <v>86414</v>
      </c>
      <c r="E81" s="96">
        <f>'[1]EN_18'!E83</f>
        <v>86476</v>
      </c>
      <c r="F81" s="96">
        <f>'[1]EN_18'!F83</f>
        <v>85209</v>
      </c>
      <c r="G81" s="96">
        <f>'[1]EN_18'!G83</f>
        <v>89584</v>
      </c>
      <c r="H81" s="96">
        <f>'[1]EN_18'!H83</f>
        <v>94766</v>
      </c>
      <c r="I81" s="96">
        <f>'[1]EN_18'!I83</f>
        <v>96438</v>
      </c>
      <c r="J81" s="96">
        <f>'[1]EN_18'!J83</f>
        <v>96956</v>
      </c>
      <c r="K81" s="96">
        <f>'[1]EN_18'!K83</f>
        <v>95850</v>
      </c>
      <c r="L81" s="96">
        <f>'[1]EN_18'!L83</f>
        <v>98322</v>
      </c>
      <c r="M81" s="96">
        <f>'[1]EN_18'!M83</f>
        <v>98415</v>
      </c>
      <c r="N81" s="96">
        <f>'[1]EN_18'!N83</f>
        <v>97202</v>
      </c>
      <c r="O81" s="96">
        <f>'[1]EN_18'!O83</f>
        <v>100816</v>
      </c>
      <c r="P81" s="96">
        <f>'[1]EN_18'!P83</f>
        <v>104277</v>
      </c>
      <c r="Q81" s="96">
        <f>'[1]EN_18'!Q83</f>
        <v>104997</v>
      </c>
      <c r="R81" s="96">
        <f>'[1]EN_18'!R83</f>
        <v>110647</v>
      </c>
      <c r="S81" s="96">
        <f>'[1]EN_18'!S83</f>
        <v>114117</v>
      </c>
      <c r="T81" s="96">
        <f>'[1]EN_18'!T83</f>
        <v>117470</v>
      </c>
      <c r="U81" s="57">
        <f t="shared" si="1"/>
        <v>0.2224870175146476</v>
      </c>
      <c r="V81" s="57">
        <f t="shared" si="2"/>
        <v>0.011222916484301626</v>
      </c>
    </row>
    <row r="82" spans="1:22" ht="12.75">
      <c r="A82" s="95" t="s">
        <v>44</v>
      </c>
      <c r="B82" s="96">
        <f>'[1]EN_18'!B84</f>
        <v>23544</v>
      </c>
      <c r="C82" s="96">
        <f>'[1]EN_18'!C84</f>
        <v>24866</v>
      </c>
      <c r="D82" s="96">
        <f>'[1]EN_18'!D84</f>
        <v>25653</v>
      </c>
      <c r="E82" s="96">
        <f>'[1]EN_18'!E84</f>
        <v>25982</v>
      </c>
      <c r="F82" s="96">
        <f>'[1]EN_18'!F84</f>
        <v>26955</v>
      </c>
      <c r="G82" s="96">
        <f>'[1]EN_18'!G84</f>
        <v>28804</v>
      </c>
      <c r="H82" s="96">
        <f>'[1]EN_18'!H84</f>
        <v>30229</v>
      </c>
      <c r="I82" s="96">
        <f>'[1]EN_18'!I84</f>
        <v>31940</v>
      </c>
      <c r="J82" s="96">
        <f>'[1]EN_18'!J84</f>
        <v>33846</v>
      </c>
      <c r="K82" s="96">
        <f>'[1]EN_18'!K84</f>
        <v>36120</v>
      </c>
      <c r="L82" s="96">
        <f>'[1]EN_18'!L84</f>
        <v>38373</v>
      </c>
      <c r="M82" s="96">
        <f>'[1]EN_18'!M84</f>
        <v>39937</v>
      </c>
      <c r="N82" s="96">
        <f>'[1]EN_18'!N84</f>
        <v>41473</v>
      </c>
      <c r="O82" s="96">
        <f>'[1]EN_18'!O84</f>
        <v>43164</v>
      </c>
      <c r="P82" s="96">
        <f>'[1]EN_18'!P84</f>
        <v>44668</v>
      </c>
      <c r="Q82" s="96">
        <f>'[1]EN_18'!Q84</f>
        <v>46322</v>
      </c>
      <c r="R82" s="96">
        <f>'[1]EN_18'!R84</f>
        <v>47763</v>
      </c>
      <c r="S82" s="96">
        <f>'[1]EN_18'!S84</f>
        <v>49024</v>
      </c>
      <c r="T82" s="96">
        <f>'[1]EN_18'!T84</f>
        <v>48352</v>
      </c>
      <c r="U82" s="57">
        <f t="shared" si="1"/>
        <v>1.0536867142371729</v>
      </c>
      <c r="V82" s="57">
        <f t="shared" si="2"/>
        <v>0.040789760155086396</v>
      </c>
    </row>
    <row r="83" spans="1:22" ht="12.75">
      <c r="A83" s="95" t="s">
        <v>46</v>
      </c>
      <c r="B83" s="96">
        <f>'[1]EN_18'!B85</f>
        <v>54550</v>
      </c>
      <c r="C83" s="96">
        <f>'[1]EN_18'!C85</f>
        <v>44191</v>
      </c>
      <c r="D83" s="96">
        <f>'[1]EN_18'!D85</f>
        <v>41259</v>
      </c>
      <c r="E83" s="96">
        <f>'[1]EN_18'!E85</f>
        <v>36463</v>
      </c>
      <c r="F83" s="96">
        <f>'[1]EN_18'!F85</f>
        <v>34199</v>
      </c>
      <c r="G83" s="96">
        <f>'[1]EN_18'!G85</f>
        <v>36354</v>
      </c>
      <c r="H83" s="96">
        <f>'[1]EN_18'!H85</f>
        <v>39727</v>
      </c>
      <c r="I83" s="96">
        <f>'[1]EN_18'!I85</f>
        <v>38370</v>
      </c>
      <c r="J83" s="96">
        <f>'[1]EN_18'!J85</f>
        <v>36550</v>
      </c>
      <c r="K83" s="96">
        <f>'[1]EN_18'!K85</f>
        <v>33888</v>
      </c>
      <c r="L83" s="96">
        <f>'[1]EN_18'!L85</f>
        <v>33912</v>
      </c>
      <c r="M83" s="96">
        <f>'[1]EN_18'!M85</f>
        <v>36265</v>
      </c>
      <c r="N83" s="96">
        <f>'[1]EN_18'!N85</f>
        <v>35575</v>
      </c>
      <c r="O83" s="96">
        <f>'[1]EN_18'!O85</f>
        <v>37465</v>
      </c>
      <c r="P83" s="96">
        <f>'[1]EN_18'!P85</f>
        <v>38736</v>
      </c>
      <c r="Q83" s="96">
        <f>'[1]EN_18'!Q85</f>
        <v>38811</v>
      </c>
      <c r="R83" s="96">
        <f>'[1]EN_18'!R85</f>
        <v>40916</v>
      </c>
      <c r="S83" s="96">
        <f>'[1]EN_18'!S85</f>
        <v>40928</v>
      </c>
      <c r="T83" s="96">
        <f>'[1]EN_18'!T85</f>
        <v>41775</v>
      </c>
      <c r="U83" s="57">
        <f t="shared" si="1"/>
        <v>-0.2341888175985335</v>
      </c>
      <c r="V83" s="57">
        <f t="shared" si="2"/>
        <v>-0.01471398875387564</v>
      </c>
    </row>
    <row r="84" spans="1:22" ht="12.75">
      <c r="A84" s="95" t="s">
        <v>50</v>
      </c>
      <c r="B84" s="96">
        <f>'[1]EN_18'!B86</f>
        <v>23414</v>
      </c>
      <c r="C84" s="96">
        <f>'[1]EN_18'!C86</f>
        <v>21853</v>
      </c>
      <c r="D84" s="96">
        <f>'[1]EN_18'!D86</f>
        <v>20327</v>
      </c>
      <c r="E84" s="96">
        <f>'[1]EN_18'!E86</f>
        <v>20221</v>
      </c>
      <c r="F84" s="96">
        <f>'[1]EN_18'!F86</f>
        <v>20676</v>
      </c>
      <c r="G84" s="96">
        <f>'[1]EN_18'!G86</f>
        <v>21730</v>
      </c>
      <c r="H84" s="96">
        <f>'[1]EN_18'!H86</f>
        <v>23479</v>
      </c>
      <c r="I84" s="96">
        <f>'[1]EN_18'!I86</f>
        <v>22840</v>
      </c>
      <c r="J84" s="96">
        <f>'[1]EN_18'!J86</f>
        <v>21020</v>
      </c>
      <c r="K84" s="96">
        <f>'[1]EN_18'!K86</f>
        <v>22747</v>
      </c>
      <c r="L84" s="96">
        <f>'[1]EN_18'!L86</f>
        <v>22010</v>
      </c>
      <c r="M84" s="96">
        <f>'[1]EN_18'!M86</f>
        <v>23452</v>
      </c>
      <c r="N84" s="96">
        <f>'[1]EN_18'!N86</f>
        <v>22760</v>
      </c>
      <c r="O84" s="96">
        <f>'[1]EN_18'!O86</f>
        <v>22985</v>
      </c>
      <c r="P84" s="96">
        <f>'[1]EN_18'!P86</f>
        <v>24027</v>
      </c>
      <c r="Q84" s="96">
        <f>'[1]EN_18'!Q86</f>
        <v>22850</v>
      </c>
      <c r="R84" s="96">
        <f>'[1]EN_18'!R86</f>
        <v>23585</v>
      </c>
      <c r="S84" s="96">
        <f>'[1]EN_18'!S86</f>
        <v>24573</v>
      </c>
      <c r="T84" s="96">
        <f>'[1]EN_18'!T86</f>
        <v>24765</v>
      </c>
      <c r="U84" s="57">
        <f t="shared" si="1"/>
        <v>0.05770052105577861</v>
      </c>
      <c r="V84" s="57">
        <f t="shared" si="2"/>
        <v>0.0031213742630868957</v>
      </c>
    </row>
    <row r="85" spans="1:22" ht="12.75">
      <c r="A85" s="95" t="s">
        <v>48</v>
      </c>
      <c r="B85" s="96">
        <f>'[1]EN_18'!B87</f>
        <v>9740</v>
      </c>
      <c r="C85" s="96">
        <f>'[1]EN_18'!C87</f>
        <v>9292</v>
      </c>
      <c r="D85" s="96">
        <f>'[1]EN_18'!D87</f>
        <v>8727</v>
      </c>
      <c r="E85" s="96">
        <f>'[1]EN_18'!E87</f>
        <v>8750</v>
      </c>
      <c r="F85" s="96">
        <f>'[1]EN_18'!F87</f>
        <v>9285</v>
      </c>
      <c r="G85" s="96">
        <f>'[1]EN_18'!G87</f>
        <v>9384</v>
      </c>
      <c r="H85" s="96">
        <f>'[1]EN_18'!H87</f>
        <v>9496</v>
      </c>
      <c r="I85" s="96">
        <f>'[1]EN_18'!I87</f>
        <v>9850</v>
      </c>
      <c r="J85" s="96">
        <f>'[1]EN_18'!J87</f>
        <v>10090</v>
      </c>
      <c r="K85" s="96">
        <f>'[1]EN_18'!K87</f>
        <v>10361</v>
      </c>
      <c r="L85" s="96">
        <f>'[1]EN_18'!L87</f>
        <v>10521</v>
      </c>
      <c r="M85" s="96">
        <f>'[1]EN_18'!M87</f>
        <v>10942</v>
      </c>
      <c r="N85" s="96">
        <f>'[1]EN_18'!N87</f>
        <v>11689</v>
      </c>
      <c r="O85" s="96">
        <f>'[1]EN_18'!O87</f>
        <v>12047</v>
      </c>
      <c r="P85" s="96">
        <f>'[1]EN_18'!P87</f>
        <v>12546</v>
      </c>
      <c r="Q85" s="96">
        <f>'[1]EN_18'!Q87</f>
        <v>12742</v>
      </c>
      <c r="R85" s="96">
        <f>'[1]EN_18'!R87</f>
        <v>13165</v>
      </c>
      <c r="S85" s="96">
        <f>'[1]EN_18'!S87</f>
        <v>13264</v>
      </c>
      <c r="T85" s="96">
        <f>'[1]EN_18'!T87</f>
        <v>12806</v>
      </c>
      <c r="U85" s="57">
        <f t="shared" si="1"/>
        <v>0.3147843942505133</v>
      </c>
      <c r="V85" s="57">
        <f t="shared" si="2"/>
        <v>0.015320207919578</v>
      </c>
    </row>
    <row r="86" spans="1:22" ht="12.75">
      <c r="A86" s="95" t="s">
        <v>20</v>
      </c>
      <c r="B86" s="96">
        <f>'[1]EN_18'!B88</f>
        <v>125799</v>
      </c>
      <c r="C86" s="96">
        <f>'[1]EN_18'!C88</f>
        <v>128637</v>
      </c>
      <c r="D86" s="96">
        <f>'[1]EN_18'!D88</f>
        <v>130769</v>
      </c>
      <c r="E86" s="96">
        <f>'[1]EN_18'!E88</f>
        <v>130684</v>
      </c>
      <c r="F86" s="96">
        <f>'[1]EN_18'!F88</f>
        <v>136967</v>
      </c>
      <c r="G86" s="96">
        <f>'[1]EN_18'!G88</f>
        <v>140914</v>
      </c>
      <c r="H86" s="96">
        <f>'[1]EN_18'!H88</f>
        <v>147182</v>
      </c>
      <c r="I86" s="96">
        <f>'[1]EN_18'!I88</f>
        <v>159002</v>
      </c>
      <c r="J86" s="96">
        <f>'[1]EN_18'!J88</f>
        <v>165173</v>
      </c>
      <c r="K86" s="96">
        <f>'[1]EN_18'!K88</f>
        <v>177252</v>
      </c>
      <c r="L86" s="96">
        <f>'[1]EN_18'!L88</f>
        <v>188459</v>
      </c>
      <c r="M86" s="96">
        <f>'[1]EN_18'!M88</f>
        <v>200953</v>
      </c>
      <c r="N86" s="96">
        <f>'[1]EN_18'!N88</f>
        <v>206535</v>
      </c>
      <c r="O86" s="96">
        <f>'[1]EN_18'!O88</f>
        <v>219988</v>
      </c>
      <c r="P86" s="96">
        <f>'[1]EN_18'!P88</f>
        <v>230669</v>
      </c>
      <c r="Q86" s="96">
        <f>'[1]EN_18'!Q88</f>
        <v>242222</v>
      </c>
      <c r="R86" s="96">
        <f>'[1]EN_18'!R88</f>
        <v>256466</v>
      </c>
      <c r="S86" s="96">
        <f>'[1]EN_18'!S88</f>
        <v>262233</v>
      </c>
      <c r="T86" s="96">
        <f>'[1]EN_18'!T88</f>
        <v>265363</v>
      </c>
      <c r="U86" s="57">
        <f t="shared" si="1"/>
        <v>1.1094205836294404</v>
      </c>
      <c r="V86" s="57">
        <f t="shared" si="2"/>
        <v>0.04233918711261864</v>
      </c>
    </row>
    <row r="87" spans="1:22" ht="12.75">
      <c r="A87" s="95" t="s">
        <v>54</v>
      </c>
      <c r="B87" s="96">
        <f>'[1]EN_18'!B89</f>
        <v>120347</v>
      </c>
      <c r="C87" s="96">
        <f>'[1]EN_18'!C89</f>
        <v>122017</v>
      </c>
      <c r="D87" s="96">
        <f>'[1]EN_18'!D89</f>
        <v>120150</v>
      </c>
      <c r="E87" s="96">
        <f>'[1]EN_18'!E89</f>
        <v>121134</v>
      </c>
      <c r="F87" s="96">
        <f>'[1]EN_18'!F89</f>
        <v>122465</v>
      </c>
      <c r="G87" s="96">
        <f>'[1]EN_18'!G89</f>
        <v>124573</v>
      </c>
      <c r="H87" s="96">
        <f>'[1]EN_18'!H89</f>
        <v>126004</v>
      </c>
      <c r="I87" s="96">
        <f>'[1]EN_18'!I89</f>
        <v>125361</v>
      </c>
      <c r="J87" s="96">
        <f>'[1]EN_18'!J89</f>
        <v>126439</v>
      </c>
      <c r="K87" s="96">
        <f>'[1]EN_18'!K89</f>
        <v>126580</v>
      </c>
      <c r="L87" s="96">
        <f>'[1]EN_18'!L89</f>
        <v>128725</v>
      </c>
      <c r="M87" s="96">
        <f>'[1]EN_18'!M89</f>
        <v>132674</v>
      </c>
      <c r="N87" s="96">
        <f>'[1]EN_18'!N89</f>
        <v>131279</v>
      </c>
      <c r="O87" s="96">
        <f>'[1]EN_18'!O89</f>
        <v>129443</v>
      </c>
      <c r="P87" s="96">
        <f>'[1]EN_18'!P89</f>
        <v>130361</v>
      </c>
      <c r="Q87" s="96">
        <f>'[1]EN_18'!Q89</f>
        <v>132373</v>
      </c>
      <c r="R87" s="96">
        <f>'[1]EN_18'!R89</f>
        <v>130806</v>
      </c>
      <c r="S87" s="96">
        <f>'[1]EN_18'!S89</f>
        <v>131082</v>
      </c>
      <c r="T87" s="96">
        <f>'[1]EN_18'!T89</f>
        <v>128649</v>
      </c>
      <c r="U87" s="57">
        <f t="shared" si="1"/>
        <v>0.0689838550192361</v>
      </c>
      <c r="V87" s="57">
        <f t="shared" si="2"/>
        <v>0.0037129052097932824</v>
      </c>
    </row>
    <row r="88" spans="1:22" ht="12.75">
      <c r="A88" s="95" t="s">
        <v>64</v>
      </c>
      <c r="B88" s="96">
        <f>'[1]EN_18'!B90</f>
        <v>46967</v>
      </c>
      <c r="C88" s="96">
        <f>'[1]EN_18'!C90</f>
        <v>48007</v>
      </c>
      <c r="D88" s="96">
        <f>'[1]EN_18'!D90</f>
        <v>48316</v>
      </c>
      <c r="E88" s="96">
        <f>'[1]EN_18'!E90</f>
        <v>47718</v>
      </c>
      <c r="F88" s="96">
        <f>'[1]EN_18'!F90</f>
        <v>47775</v>
      </c>
      <c r="G88" s="96">
        <f>'[1]EN_18'!G90</f>
        <v>48693</v>
      </c>
      <c r="H88" s="96">
        <f>'[1]EN_18'!H90</f>
        <v>48946</v>
      </c>
      <c r="I88" s="96">
        <f>'[1]EN_18'!I90</f>
        <v>48801</v>
      </c>
      <c r="J88" s="96">
        <f>'[1]EN_18'!J90</f>
        <v>49631</v>
      </c>
      <c r="K88" s="96">
        <f>'[1]EN_18'!K90</f>
        <v>52061</v>
      </c>
      <c r="L88" s="96">
        <f>'[1]EN_18'!L90</f>
        <v>52373</v>
      </c>
      <c r="M88" s="96">
        <f>'[1]EN_18'!M90</f>
        <v>54046</v>
      </c>
      <c r="N88" s="96">
        <f>'[1]EN_18'!N90</f>
        <v>53807</v>
      </c>
      <c r="O88" s="96">
        <f>'[1]EN_18'!O90</f>
        <v>55122</v>
      </c>
      <c r="P88" s="96">
        <f>'[1]EN_18'!P90</f>
        <v>56171</v>
      </c>
      <c r="Q88" s="96">
        <f>'[1]EN_18'!Q90</f>
        <v>57330</v>
      </c>
      <c r="R88" s="96">
        <f>'[1]EN_18'!R90</f>
        <v>57782</v>
      </c>
      <c r="S88" s="96">
        <f>'[1]EN_18'!S90</f>
        <v>57433</v>
      </c>
      <c r="T88" s="96">
        <f>'[1]EN_18'!T90</f>
        <v>58728</v>
      </c>
      <c r="U88" s="57">
        <f t="shared" si="1"/>
        <v>0.250409862243703</v>
      </c>
      <c r="V88" s="57">
        <f t="shared" si="2"/>
        <v>0.012492464068790232</v>
      </c>
    </row>
    <row r="89" spans="1:22" ht="12.75">
      <c r="A89" s="95" t="s">
        <v>58</v>
      </c>
      <c r="B89" s="96">
        <f>'[1]EN_18'!B91</f>
        <v>44952</v>
      </c>
      <c r="C89" s="96">
        <f>'[1]EN_18'!C91</f>
        <v>47034</v>
      </c>
      <c r="D89" s="96">
        <f>'[1]EN_18'!D91</f>
        <v>51734</v>
      </c>
      <c r="E89" s="96">
        <f>'[1]EN_18'!E91</f>
        <v>56746</v>
      </c>
      <c r="F89" s="96">
        <f>'[1]EN_18'!F91</f>
        <v>59005</v>
      </c>
      <c r="G89" s="96">
        <f>'[1]EN_18'!G91</f>
        <v>65133</v>
      </c>
      <c r="H89" s="96">
        <f>'[1]EN_18'!H91</f>
        <v>71430</v>
      </c>
      <c r="I89" s="96">
        <f>'[1]EN_18'!I91</f>
        <v>79681</v>
      </c>
      <c r="J89" s="96">
        <f>'[1]EN_18'!J91</f>
        <v>85763</v>
      </c>
      <c r="K89" s="96">
        <f>'[1]EN_18'!K91</f>
        <v>89205</v>
      </c>
      <c r="L89" s="96">
        <f>'[1]EN_18'!L91</f>
        <v>95873</v>
      </c>
      <c r="M89" s="96">
        <f>'[1]EN_18'!M91</f>
        <v>95315</v>
      </c>
      <c r="N89" s="96">
        <f>'[1]EN_18'!N91</f>
        <v>101532</v>
      </c>
      <c r="O89" s="96">
        <f>'[1]EN_18'!O91</f>
        <v>110364</v>
      </c>
      <c r="P89" s="96">
        <f>'[1]EN_18'!P91</f>
        <v>119483</v>
      </c>
      <c r="Q89" s="96">
        <f>'[1]EN_18'!Q91</f>
        <v>128518</v>
      </c>
      <c r="R89" s="96">
        <f>'[1]EN_18'!R91</f>
        <v>141255</v>
      </c>
      <c r="S89" s="96">
        <f>'[1]EN_18'!S91</f>
        <v>152639</v>
      </c>
      <c r="T89" s="96">
        <f>'[1]EN_18'!T91</f>
        <v>159267</v>
      </c>
      <c r="U89" s="57">
        <f>(T89/B89)-1</f>
        <v>2.543045915643353</v>
      </c>
      <c r="V89" s="57">
        <f t="shared" si="2"/>
        <v>0.07280535397680632</v>
      </c>
    </row>
    <row r="90" spans="1:22" ht="12.75">
      <c r="A90" s="95" t="s">
        <v>56</v>
      </c>
      <c r="B90" s="96">
        <f>'[1]EN_18'!B92</f>
        <v>274433</v>
      </c>
      <c r="C90" s="96">
        <f>'[1]EN_18'!C92</f>
        <v>281049</v>
      </c>
      <c r="D90" s="96">
        <f>'[1]EN_18'!D92</f>
        <v>281478</v>
      </c>
      <c r="E90" s="96">
        <f>'[1]EN_18'!E92</f>
        <v>286137</v>
      </c>
      <c r="F90" s="96">
        <f>'[1]EN_18'!F92</f>
        <v>284266</v>
      </c>
      <c r="G90" s="96">
        <f>'[1]EN_18'!G92</f>
        <v>293942</v>
      </c>
      <c r="H90" s="96">
        <f>'[1]EN_18'!H92</f>
        <v>309366</v>
      </c>
      <c r="I90" s="96">
        <f>'[1]EN_18'!I92</f>
        <v>311196</v>
      </c>
      <c r="J90" s="96">
        <f>'[1]EN_18'!J92</f>
        <v>315678</v>
      </c>
      <c r="K90" s="96">
        <f>'[1]EN_18'!K92</f>
        <v>322744</v>
      </c>
      <c r="L90" s="96">
        <f>'[1]EN_18'!L92</f>
        <v>329420</v>
      </c>
      <c r="M90" s="96">
        <f>'[1]EN_18'!M92</f>
        <v>332722</v>
      </c>
      <c r="N90" s="96">
        <f>'[1]EN_18'!N92</f>
        <v>333401</v>
      </c>
      <c r="O90" s="96">
        <f>'[1]EN_18'!O92</f>
        <v>336217</v>
      </c>
      <c r="P90" s="96">
        <f>'[1]EN_18'!P92</f>
        <v>338947</v>
      </c>
      <c r="Q90" s="96">
        <f>'[1]EN_18'!Q92</f>
        <v>346476</v>
      </c>
      <c r="R90" s="96">
        <f>'[1]EN_18'!R92</f>
        <v>344297</v>
      </c>
      <c r="S90" s="96">
        <f>'[1]EN_18'!S92</f>
        <v>341364</v>
      </c>
      <c r="T90" s="96">
        <f>'[1]EN_18'!T92</f>
        <v>341562</v>
      </c>
      <c r="U90" s="57">
        <f>(T90/B90)-1</f>
        <v>0.2446097954692037</v>
      </c>
      <c r="V90" s="57">
        <f t="shared" si="2"/>
        <v>0.012230975319905912</v>
      </c>
    </row>
    <row r="91" spans="1:22" ht="12.75">
      <c r="A91" s="51" t="s">
        <v>69</v>
      </c>
      <c r="B91" s="96">
        <f>'[1]EN_18'!B93</f>
        <v>2140698</v>
      </c>
      <c r="C91" s="96">
        <f>'[1]EN_18'!C93</f>
        <v>2144367</v>
      </c>
      <c r="D91" s="96">
        <f>'[1]EN_18'!D93</f>
        <v>2140200</v>
      </c>
      <c r="E91" s="96">
        <f>'[1]EN_18'!E93</f>
        <v>2139518</v>
      </c>
      <c r="F91" s="96">
        <f>'[1]EN_18'!F93</f>
        <v>2192017</v>
      </c>
      <c r="G91" s="96">
        <f>'[1]EN_18'!G93</f>
        <v>2248479</v>
      </c>
      <c r="H91" s="96">
        <f>'[1]EN_18'!H93</f>
        <v>2319734</v>
      </c>
      <c r="I91" s="96">
        <f>'[1]EN_18'!I93</f>
        <v>2355044</v>
      </c>
      <c r="J91" s="96">
        <f>'[1]EN_18'!J93</f>
        <v>2400625</v>
      </c>
      <c r="K91" s="96">
        <f>'[1]EN_18'!K93</f>
        <v>2440931</v>
      </c>
      <c r="L91" s="96">
        <f>'[1]EN_18'!L93</f>
        <v>2516599</v>
      </c>
      <c r="M91" s="96">
        <f>'[1]EN_18'!M93</f>
        <v>2592350</v>
      </c>
      <c r="N91" s="96">
        <f>'[1]EN_18'!N93</f>
        <v>2600187</v>
      </c>
      <c r="O91" s="96">
        <f>'[1]EN_18'!O93</f>
        <v>2668202</v>
      </c>
      <c r="P91" s="96">
        <f>'[1]EN_18'!P93</f>
        <v>2723399</v>
      </c>
      <c r="Q91" s="96">
        <f>'[1]EN_18'!Q93</f>
        <v>2762951</v>
      </c>
      <c r="R91" s="96">
        <f>'[1]EN_18'!R93</f>
        <v>2823713</v>
      </c>
      <c r="S91" s="96">
        <f>'[1]EN_18'!S93</f>
        <v>2843553</v>
      </c>
      <c r="T91" s="96">
        <f>'[1]EN_18'!T93</f>
        <v>2855561</v>
      </c>
      <c r="U91" s="57">
        <f>(T91/B91)-1</f>
        <v>0.33393921048181485</v>
      </c>
      <c r="V91" s="57">
        <f t="shared" si="2"/>
        <v>0.016136384139954885</v>
      </c>
    </row>
    <row r="92" spans="1:22" ht="12.75">
      <c r="A92" s="51" t="s">
        <v>70</v>
      </c>
      <c r="B92" s="96">
        <f>'[1]EN_18'!B94</f>
        <v>2346553</v>
      </c>
      <c r="C92" s="96">
        <f>'[1]EN_18'!C94</f>
        <v>2353612</v>
      </c>
      <c r="D92" s="96">
        <f>'[1]EN_18'!D94</f>
        <v>2352913</v>
      </c>
      <c r="E92" s="96">
        <f>'[1]EN_18'!E94</f>
        <v>2358187</v>
      </c>
      <c r="F92" s="96">
        <f>'[1]EN_18'!F94</f>
        <v>2414351</v>
      </c>
      <c r="G92" s="96">
        <f>'[1]EN_18'!G94</f>
        <v>2480224</v>
      </c>
      <c r="H92" s="96">
        <f>'[1]EN_18'!H94</f>
        <v>2557834</v>
      </c>
      <c r="I92" s="96">
        <f>'[1]EN_18'!I94</f>
        <v>2603155</v>
      </c>
      <c r="J92" s="96">
        <f>'[1]EN_18'!J94</f>
        <v>2662024</v>
      </c>
      <c r="K92" s="96">
        <f>'[1]EN_18'!K94</f>
        <v>2709525</v>
      </c>
      <c r="L92" s="96">
        <f>'[1]EN_18'!L94</f>
        <v>2793085</v>
      </c>
      <c r="M92" s="96">
        <f>'[1]EN_18'!M94</f>
        <v>2873067</v>
      </c>
      <c r="N92" s="96">
        <f>'[1]EN_18'!N94</f>
        <v>2884812</v>
      </c>
      <c r="O92" s="96">
        <f>'[1]EN_18'!O94</f>
        <v>2957305</v>
      </c>
      <c r="P92" s="96">
        <f>'[1]EN_18'!P94</f>
        <v>3028374</v>
      </c>
      <c r="Q92" s="96">
        <f>'[1]EN_18'!Q94</f>
        <v>3081680</v>
      </c>
      <c r="R92" s="96">
        <f>'[1]EN_18'!R94</f>
        <v>3154170</v>
      </c>
      <c r="S92" s="96">
        <f>'[1]EN_18'!S94</f>
        <v>3188596</v>
      </c>
      <c r="T92" s="96">
        <f>'[1]EN_18'!T94</f>
        <v>3210138</v>
      </c>
      <c r="U92" s="57">
        <f>(T92/B92)-1</f>
        <v>0.36802279769517243</v>
      </c>
      <c r="V92" s="57">
        <f t="shared" si="2"/>
        <v>0.017561673336552897</v>
      </c>
    </row>
    <row r="93" spans="1:22" ht="12.75">
      <c r="A93" s="51" t="s">
        <v>160</v>
      </c>
      <c r="B93" s="96">
        <f>'[1]EN_18'!B95</f>
        <v>205855</v>
      </c>
      <c r="C93" s="96">
        <f>'[1]EN_18'!C95</f>
        <v>209245</v>
      </c>
      <c r="D93" s="96">
        <f>'[1]EN_18'!D95</f>
        <v>212713</v>
      </c>
      <c r="E93" s="96">
        <f>'[1]EN_18'!E95</f>
        <v>218669</v>
      </c>
      <c r="F93" s="96">
        <f>'[1]EN_18'!F95</f>
        <v>222334</v>
      </c>
      <c r="G93" s="96">
        <f>'[1]EN_18'!G95</f>
        <v>231745</v>
      </c>
      <c r="H93" s="96">
        <f>'[1]EN_18'!H95</f>
        <v>238100</v>
      </c>
      <c r="I93" s="96">
        <f>'[1]EN_18'!I95</f>
        <v>248111</v>
      </c>
      <c r="J93" s="96">
        <f>'[1]EN_18'!J95</f>
        <v>261399</v>
      </c>
      <c r="K93" s="96">
        <f>'[1]EN_18'!K95</f>
        <v>268594</v>
      </c>
      <c r="L93" s="96">
        <f>'[1]EN_18'!L95</f>
        <v>276486</v>
      </c>
      <c r="M93" s="96">
        <f>'[1]EN_18'!M95</f>
        <v>280717</v>
      </c>
      <c r="N93" s="96">
        <f>'[1]EN_18'!N95</f>
        <v>284625</v>
      </c>
      <c r="O93" s="96">
        <f>'[1]EN_18'!O95</f>
        <v>289103</v>
      </c>
      <c r="P93" s="96">
        <f>'[1]EN_18'!P95</f>
        <v>304975</v>
      </c>
      <c r="Q93" s="96">
        <f>'[1]EN_18'!Q95</f>
        <v>318729</v>
      </c>
      <c r="R93" s="96">
        <f>'[1]EN_18'!R95</f>
        <v>330457</v>
      </c>
      <c r="S93" s="96">
        <f>'[1]EN_18'!S95</f>
        <v>345043</v>
      </c>
      <c r="T93" s="96">
        <f>'[1]EN_18'!T95</f>
        <v>354577</v>
      </c>
      <c r="U93" s="57">
        <f>(T93/B93)-1</f>
        <v>0.7224599839692987</v>
      </c>
      <c r="V93" s="57">
        <f t="shared" si="2"/>
        <v>0.030669434310480304</v>
      </c>
    </row>
    <row r="94" spans="1:18" ht="12.75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1:18" ht="12.75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1:18" ht="12.75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1:18" ht="12.75">
      <c r="A97" s="40"/>
      <c r="B97" s="47" t="s">
        <v>0</v>
      </c>
      <c r="C97" s="48" t="s">
        <v>139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2.75">
      <c r="A98" s="40"/>
      <c r="B98" s="47" t="s">
        <v>1</v>
      </c>
      <c r="C98" s="48" t="s">
        <v>143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2.75">
      <c r="A99" s="40"/>
      <c r="B99" s="47" t="s">
        <v>2</v>
      </c>
      <c r="C99" s="48" t="s">
        <v>138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2.75">
      <c r="A100" s="11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1:22" ht="12.75">
      <c r="A101" s="30" t="s">
        <v>118</v>
      </c>
      <c r="B101" s="60" t="s">
        <v>119</v>
      </c>
      <c r="C101" s="60" t="s">
        <v>120</v>
      </c>
      <c r="D101" s="60" t="s">
        <v>121</v>
      </c>
      <c r="E101" s="60" t="s">
        <v>122</v>
      </c>
      <c r="F101" s="60" t="s">
        <v>123</v>
      </c>
      <c r="G101" s="60" t="s">
        <v>124</v>
      </c>
      <c r="H101" s="60" t="s">
        <v>125</v>
      </c>
      <c r="I101" s="60" t="s">
        <v>126</v>
      </c>
      <c r="J101" s="60" t="s">
        <v>127</v>
      </c>
      <c r="K101" s="60" t="s">
        <v>128</v>
      </c>
      <c r="L101" s="60" t="s">
        <v>129</v>
      </c>
      <c r="M101" s="60" t="s">
        <v>130</v>
      </c>
      <c r="N101" s="60" t="s">
        <v>131</v>
      </c>
      <c r="O101" s="60" t="s">
        <v>132</v>
      </c>
      <c r="P101" s="60" t="s">
        <v>133</v>
      </c>
      <c r="Q101" s="60" t="s">
        <v>134</v>
      </c>
      <c r="R101" s="60" t="s">
        <v>135</v>
      </c>
      <c r="S101" s="60" t="s">
        <v>150</v>
      </c>
      <c r="T101" s="60" t="s">
        <v>164</v>
      </c>
      <c r="U101" s="49" t="s">
        <v>168</v>
      </c>
      <c r="V101" s="49" t="s">
        <v>169</v>
      </c>
    </row>
    <row r="102" spans="1:18" ht="12.75">
      <c r="A102" s="31" t="s">
        <v>3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23" ht="12.75">
      <c r="A103" s="95" t="s">
        <v>170</v>
      </c>
      <c r="B103" s="96">
        <f>'[1]EN_18'!B105</f>
        <v>978696</v>
      </c>
      <c r="C103" s="96">
        <f>'[1]EN_18'!C105</f>
        <v>934616</v>
      </c>
      <c r="D103" s="96">
        <f>'[1]EN_18'!D105</f>
        <v>915673</v>
      </c>
      <c r="E103" s="96">
        <f>'[1]EN_18'!E105</f>
        <v>896008</v>
      </c>
      <c r="F103" s="96">
        <f>'[1]EN_18'!F105</f>
        <v>911431</v>
      </c>
      <c r="G103" s="96">
        <f>'[1]EN_18'!G105</f>
        <v>956171</v>
      </c>
      <c r="H103" s="96">
        <f>'[1]EN_18'!H105</f>
        <v>969879</v>
      </c>
      <c r="I103" s="96">
        <f>'[1]EN_18'!I105</f>
        <v>1001468</v>
      </c>
      <c r="J103" s="96">
        <f>'[1]EN_18'!J105</f>
        <v>1010511</v>
      </c>
      <c r="K103" s="96">
        <f>'[1]EN_18'!K105</f>
        <v>1020142</v>
      </c>
      <c r="L103" s="96">
        <f>'[1]EN_18'!L105</f>
        <v>1068745</v>
      </c>
      <c r="M103" s="96">
        <f>'[1]EN_18'!M105</f>
        <v>1088981</v>
      </c>
      <c r="N103" s="96">
        <f>'[1]EN_18'!N105</f>
        <v>1092384</v>
      </c>
      <c r="O103" s="96">
        <f>'[1]EN_18'!O105</f>
        <v>1102239</v>
      </c>
      <c r="P103" s="96">
        <f>'[1]EN_18'!P105</f>
        <v>1126794</v>
      </c>
      <c r="Q103" s="96">
        <f>'[1]EN_18'!Q105</f>
        <v>1135679</v>
      </c>
      <c r="R103" s="96">
        <f>'[1]EN_18'!R105</f>
        <v>1132184</v>
      </c>
      <c r="S103" s="96">
        <f>'[1]EN_18'!S105</f>
        <v>1152381</v>
      </c>
      <c r="T103" s="96">
        <f>'[1]EN_18'!T105</f>
        <v>1145102</v>
      </c>
      <c r="U103" s="22">
        <f>T103/S103-1</f>
        <v>-0.006316487342293953</v>
      </c>
      <c r="V103" s="22">
        <f>(T103/B103)^(1/18)-1</f>
        <v>0.008761936429172446</v>
      </c>
      <c r="W103" s="85" t="s">
        <v>170</v>
      </c>
    </row>
    <row r="104" spans="1:23" ht="12.75">
      <c r="A104" s="95" t="s">
        <v>40</v>
      </c>
      <c r="B104" s="96">
        <f>'[1]EN_18'!B106</f>
        <v>17980</v>
      </c>
      <c r="C104" s="96">
        <f>'[1]EN_18'!C106</f>
        <v>18275</v>
      </c>
      <c r="D104" s="96">
        <f>'[1]EN_18'!D106</f>
        <v>17821</v>
      </c>
      <c r="E104" s="96">
        <f>'[1]EN_18'!E106</f>
        <v>17647</v>
      </c>
      <c r="F104" s="96">
        <f>'[1]EN_18'!F106</f>
        <v>18371</v>
      </c>
      <c r="G104" s="96">
        <f>'[1]EN_18'!G106</f>
        <v>18930</v>
      </c>
      <c r="H104" s="96">
        <f>'[1]EN_18'!H106</f>
        <v>18152</v>
      </c>
      <c r="I104" s="96">
        <f>'[1]EN_18'!I106</f>
        <v>18483</v>
      </c>
      <c r="J104" s="96">
        <f>'[1]EN_18'!J106</f>
        <v>18930</v>
      </c>
      <c r="K104" s="96">
        <f>'[1]EN_18'!K106</f>
        <v>19413</v>
      </c>
      <c r="L104" s="96">
        <f>'[1]EN_18'!L106</f>
        <v>20712</v>
      </c>
      <c r="M104" s="96">
        <f>'[1]EN_18'!M106</f>
        <v>21547</v>
      </c>
      <c r="N104" s="96">
        <f>'[1]EN_18'!N106</f>
        <v>21555</v>
      </c>
      <c r="O104" s="96">
        <f>'[1]EN_18'!O106</f>
        <v>21598</v>
      </c>
      <c r="P104" s="96">
        <f>'[1]EN_18'!P106</f>
        <v>23292</v>
      </c>
      <c r="Q104" s="96">
        <f>'[1]EN_18'!Q106</f>
        <v>25064</v>
      </c>
      <c r="R104" s="96">
        <f>'[1]EN_18'!R106</f>
        <v>26674</v>
      </c>
      <c r="S104" s="96">
        <f>'[1]EN_18'!S106</f>
        <v>27873</v>
      </c>
      <c r="T104" s="96">
        <f>'[1]EN_18'!T106</f>
        <v>27415</v>
      </c>
      <c r="U104" s="22">
        <f aca="true" t="shared" si="3" ref="U104:U134">T104/S104-1</f>
        <v>-0.016431672227603777</v>
      </c>
      <c r="V104" s="22">
        <f aca="true" t="shared" si="4" ref="V104:V134">(T104/B104)^(1/18)-1</f>
        <v>0.02371177323350926</v>
      </c>
      <c r="W104" s="85" t="s">
        <v>40</v>
      </c>
    </row>
    <row r="105" spans="1:23" ht="12.75">
      <c r="A105" s="95" t="s">
        <v>5</v>
      </c>
      <c r="B105" s="96">
        <f>'[1]EN_18'!B107</f>
        <v>30523</v>
      </c>
      <c r="C105" s="96">
        <f>'[1]EN_18'!C107</f>
        <v>31081</v>
      </c>
      <c r="D105" s="96">
        <f>'[1]EN_18'!D107</f>
        <v>32212</v>
      </c>
      <c r="E105" s="96">
        <f>'[1]EN_18'!E107</f>
        <v>31255</v>
      </c>
      <c r="F105" s="96">
        <f>'[1]EN_18'!F107</f>
        <v>33608</v>
      </c>
      <c r="G105" s="96">
        <f>'[1]EN_18'!G107</f>
        <v>34605</v>
      </c>
      <c r="H105" s="96">
        <f>'[1]EN_18'!H107</f>
        <v>34498</v>
      </c>
      <c r="I105" s="96">
        <f>'[1]EN_18'!I107</f>
        <v>36421</v>
      </c>
      <c r="J105" s="96">
        <f>'[1]EN_18'!J107</f>
        <v>37395</v>
      </c>
      <c r="K105" s="96">
        <f>'[1]EN_18'!K107</f>
        <v>37633</v>
      </c>
      <c r="L105" s="96">
        <f>'[1]EN_18'!L107</f>
        <v>39868</v>
      </c>
      <c r="M105" s="96">
        <f>'[1]EN_18'!M107</f>
        <v>39224</v>
      </c>
      <c r="N105" s="96">
        <f>'[1]EN_18'!N107</f>
        <v>38933</v>
      </c>
      <c r="O105" s="96">
        <f>'[1]EN_18'!O107</f>
        <v>39975</v>
      </c>
      <c r="P105" s="96">
        <f>'[1]EN_18'!P107</f>
        <v>40367</v>
      </c>
      <c r="Q105" s="96">
        <f>'[1]EN_18'!Q107</f>
        <v>39423</v>
      </c>
      <c r="R105" s="96">
        <f>'[1]EN_18'!R107</f>
        <v>40211</v>
      </c>
      <c r="S105" s="96">
        <f>'[1]EN_18'!S107</f>
        <v>40134</v>
      </c>
      <c r="T105" s="96">
        <f>'[1]EN_18'!T107</f>
        <v>39019</v>
      </c>
      <c r="U105" s="22">
        <f t="shared" si="3"/>
        <v>-0.027781930532715382</v>
      </c>
      <c r="V105" s="22">
        <f t="shared" si="4"/>
        <v>0.013736164273566498</v>
      </c>
      <c r="W105" s="85" t="s">
        <v>5</v>
      </c>
    </row>
    <row r="106" spans="1:23" ht="12.75">
      <c r="A106" s="95" t="s">
        <v>7</v>
      </c>
      <c r="B106" s="96">
        <f>'[1]EN_18'!B108</f>
        <v>18552</v>
      </c>
      <c r="C106" s="96">
        <f>'[1]EN_18'!C108</f>
        <v>13998</v>
      </c>
      <c r="D106" s="96">
        <f>'[1]EN_18'!D108</f>
        <v>11952</v>
      </c>
      <c r="E106" s="96">
        <f>'[1]EN_18'!E108</f>
        <v>10914</v>
      </c>
      <c r="F106" s="96">
        <f>'[1]EN_18'!F108</f>
        <v>11461</v>
      </c>
      <c r="G106" s="96">
        <f>'[1]EN_18'!G108</f>
        <v>12167</v>
      </c>
      <c r="H106" s="96">
        <f>'[1]EN_18'!H108</f>
        <v>12258</v>
      </c>
      <c r="I106" s="96">
        <f>'[1]EN_18'!I108</f>
        <v>11737</v>
      </c>
      <c r="J106" s="96">
        <f>'[1]EN_18'!J108</f>
        <v>10688</v>
      </c>
      <c r="K106" s="96">
        <f>'[1]EN_18'!K108</f>
        <v>8465</v>
      </c>
      <c r="L106" s="96">
        <f>'[1]EN_18'!L108</f>
        <v>8584</v>
      </c>
      <c r="M106" s="96">
        <f>'[1]EN_18'!M108</f>
        <v>9035</v>
      </c>
      <c r="N106" s="96">
        <f>'[1]EN_18'!N108</f>
        <v>8479</v>
      </c>
      <c r="O106" s="96">
        <f>'[1]EN_18'!O108</f>
        <v>9197</v>
      </c>
      <c r="P106" s="96">
        <f>'[1]EN_18'!P108</f>
        <v>9713</v>
      </c>
      <c r="Q106" s="96">
        <f>'[1]EN_18'!Q108</f>
        <v>9838</v>
      </c>
      <c r="R106" s="96">
        <f>'[1]EN_18'!R108</f>
        <v>10034</v>
      </c>
      <c r="S106" s="96">
        <f>'[1]EN_18'!S108</f>
        <v>10179</v>
      </c>
      <c r="T106" s="96">
        <f>'[1]EN_18'!T108</f>
        <v>10876</v>
      </c>
      <c r="U106" s="22">
        <f t="shared" si="3"/>
        <v>0.06847430985362024</v>
      </c>
      <c r="V106" s="22">
        <f t="shared" si="4"/>
        <v>-0.029231959334360957</v>
      </c>
      <c r="W106" s="85" t="s">
        <v>7</v>
      </c>
    </row>
    <row r="107" spans="1:23" ht="12.75">
      <c r="A107" s="95" t="s">
        <v>172</v>
      </c>
      <c r="B107" s="96">
        <f>'[1]EN_18'!B109</f>
        <v>6004</v>
      </c>
      <c r="C107" s="96">
        <f>'[1]EN_18'!C109</f>
        <v>4716</v>
      </c>
      <c r="D107" s="96">
        <f>'[1]EN_18'!D109</f>
        <v>3420</v>
      </c>
      <c r="E107" s="96">
        <f>'[1]EN_18'!E109</f>
        <v>3064</v>
      </c>
      <c r="F107" s="96">
        <f>'[1]EN_18'!F109</f>
        <v>3054</v>
      </c>
      <c r="G107" s="96">
        <f>'[1]EN_18'!G109</f>
        <v>2747</v>
      </c>
      <c r="H107" s="96">
        <f>'[1]EN_18'!H109</f>
        <v>2651</v>
      </c>
      <c r="I107" s="96">
        <f>'[1]EN_18'!I109</f>
        <v>3031</v>
      </c>
      <c r="J107" s="96">
        <f>'[1]EN_18'!J109</f>
        <v>3054</v>
      </c>
      <c r="K107" s="96">
        <f>'[1]EN_18'!K109</f>
        <v>3007</v>
      </c>
      <c r="L107" s="96">
        <f>'[1]EN_18'!L109</f>
        <v>3038</v>
      </c>
      <c r="M107" s="96">
        <f>'[1]EN_18'!M109</f>
        <v>3098</v>
      </c>
      <c r="N107" s="96">
        <f>'[1]EN_18'!N109</f>
        <v>3121</v>
      </c>
      <c r="O107" s="96">
        <f>'[1]EN_18'!O109</f>
        <v>3414</v>
      </c>
      <c r="P107" s="96">
        <f>'[1]EN_18'!P109</f>
        <v>3530</v>
      </c>
      <c r="Q107" s="96">
        <f>'[1]EN_18'!Q109</f>
        <v>3498</v>
      </c>
      <c r="R107" s="96">
        <f>'[1]EN_18'!R109</f>
        <v>3701</v>
      </c>
      <c r="S107" s="96">
        <f>'[1]EN_18'!S109</f>
        <v>3942</v>
      </c>
      <c r="T107" s="96">
        <f>'[1]EN_18'!T109</f>
        <v>3969</v>
      </c>
      <c r="U107" s="22">
        <f t="shared" si="3"/>
        <v>0.006849315068493178</v>
      </c>
      <c r="V107" s="22">
        <f t="shared" si="4"/>
        <v>-0.02273272436964957</v>
      </c>
      <c r="W107" s="85" t="s">
        <v>172</v>
      </c>
    </row>
    <row r="108" spans="1:23" ht="12.75">
      <c r="A108" s="95" t="s">
        <v>26</v>
      </c>
      <c r="B108" s="96">
        <f>'[1]EN_18'!B110</f>
        <v>332</v>
      </c>
      <c r="C108" s="96">
        <f>'[1]EN_18'!C110</f>
        <v>332</v>
      </c>
      <c r="D108" s="96">
        <f>'[1]EN_18'!D110</f>
        <v>363</v>
      </c>
      <c r="E108" s="96">
        <f>'[1]EN_18'!E110</f>
        <v>381</v>
      </c>
      <c r="F108" s="96">
        <f>'[1]EN_18'!F110</f>
        <v>394</v>
      </c>
      <c r="G108" s="96">
        <f>'[1]EN_18'!G110</f>
        <v>397</v>
      </c>
      <c r="H108" s="96">
        <f>'[1]EN_18'!H110</f>
        <v>403</v>
      </c>
      <c r="I108" s="96">
        <f>'[1]EN_18'!I110</f>
        <v>395</v>
      </c>
      <c r="J108" s="96">
        <f>'[1]EN_18'!J110</f>
        <v>421</v>
      </c>
      <c r="K108" s="96">
        <f>'[1]EN_18'!K110</f>
        <v>427</v>
      </c>
      <c r="L108" s="96">
        <f>'[1]EN_18'!L110</f>
        <v>446</v>
      </c>
      <c r="M108" s="96">
        <f>'[1]EN_18'!M110</f>
        <v>451</v>
      </c>
      <c r="N108" s="96">
        <f>'[1]EN_18'!N110</f>
        <v>474</v>
      </c>
      <c r="O108" s="96">
        <f>'[1]EN_18'!O110</f>
        <v>515</v>
      </c>
      <c r="P108" s="96">
        <f>'[1]EN_18'!P110</f>
        <v>537</v>
      </c>
      <c r="Q108" s="96">
        <f>'[1]EN_18'!Q110</f>
        <v>546</v>
      </c>
      <c r="R108" s="96">
        <f>'[1]EN_18'!R110</f>
        <v>564</v>
      </c>
      <c r="S108" s="96">
        <f>'[1]EN_18'!S110</f>
        <v>602</v>
      </c>
      <c r="T108" s="96">
        <f>'[1]EN_18'!T110</f>
        <v>635</v>
      </c>
      <c r="U108" s="22">
        <f t="shared" si="3"/>
        <v>0.054817275747508276</v>
      </c>
      <c r="V108" s="22">
        <f t="shared" si="4"/>
        <v>0.036684068677291126</v>
      </c>
      <c r="W108" s="85" t="s">
        <v>26</v>
      </c>
    </row>
    <row r="109" spans="1:23" ht="12.75">
      <c r="A109" s="95" t="s">
        <v>9</v>
      </c>
      <c r="B109" s="96">
        <f>'[1]EN_18'!B111</f>
        <v>26922</v>
      </c>
      <c r="C109" s="96">
        <f>'[1]EN_18'!C111</f>
        <v>23074</v>
      </c>
      <c r="D109" s="96">
        <f>'[1]EN_18'!D111</f>
        <v>19675</v>
      </c>
      <c r="E109" s="96">
        <f>'[1]EN_18'!E111</f>
        <v>17156</v>
      </c>
      <c r="F109" s="96">
        <f>'[1]EN_18'!F111</f>
        <v>17474</v>
      </c>
      <c r="G109" s="96">
        <f>'[1]EN_18'!G111</f>
        <v>18406</v>
      </c>
      <c r="H109" s="96">
        <f>'[1]EN_18'!H111</f>
        <v>18177</v>
      </c>
      <c r="I109" s="96">
        <f>'[1]EN_18'!I111</f>
        <v>18547</v>
      </c>
      <c r="J109" s="96">
        <f>'[1]EN_18'!J111</f>
        <v>18837</v>
      </c>
      <c r="K109" s="96">
        <f>'[1]EN_18'!K111</f>
        <v>18799</v>
      </c>
      <c r="L109" s="96">
        <f>'[1]EN_18'!L111</f>
        <v>18944</v>
      </c>
      <c r="M109" s="96">
        <f>'[1]EN_18'!M111</f>
        <v>19939</v>
      </c>
      <c r="N109" s="96">
        <f>'[1]EN_18'!N111</f>
        <v>20558</v>
      </c>
      <c r="O109" s="96">
        <f>'[1]EN_18'!O111</f>
        <v>20550</v>
      </c>
      <c r="P109" s="96">
        <f>'[1]EN_18'!P111</f>
        <v>22358</v>
      </c>
      <c r="Q109" s="96">
        <f>'[1]EN_18'!Q111</f>
        <v>23145</v>
      </c>
      <c r="R109" s="96">
        <f>'[1]EN_18'!R111</f>
        <v>23613</v>
      </c>
      <c r="S109" s="96">
        <f>'[1]EN_18'!S111</f>
        <v>24173</v>
      </c>
      <c r="T109" s="96">
        <f>'[1]EN_18'!T111</f>
        <v>23870</v>
      </c>
      <c r="U109" s="22">
        <f t="shared" si="3"/>
        <v>-0.012534646092748125</v>
      </c>
      <c r="V109" s="22">
        <f t="shared" si="4"/>
        <v>-0.006662228065774656</v>
      </c>
      <c r="W109" s="85" t="s">
        <v>9</v>
      </c>
    </row>
    <row r="110" spans="1:23" ht="12.75">
      <c r="A110" s="95" t="s">
        <v>11</v>
      </c>
      <c r="B110" s="96">
        <f>'[1]EN_18'!B112</f>
        <v>8447</v>
      </c>
      <c r="C110" s="96">
        <f>'[1]EN_18'!C112</f>
        <v>8648</v>
      </c>
      <c r="D110" s="96">
        <f>'[1]EN_18'!D112</f>
        <v>8797</v>
      </c>
      <c r="E110" s="96">
        <f>'[1]EN_18'!E112</f>
        <v>8839</v>
      </c>
      <c r="F110" s="96">
        <f>'[1]EN_18'!F112</f>
        <v>9140</v>
      </c>
      <c r="G110" s="96">
        <f>'[1]EN_18'!G112</f>
        <v>9432</v>
      </c>
      <c r="H110" s="96">
        <f>'[1]EN_18'!H112</f>
        <v>9560</v>
      </c>
      <c r="I110" s="96">
        <f>'[1]EN_18'!I112</f>
        <v>9890</v>
      </c>
      <c r="J110" s="96">
        <f>'[1]EN_18'!J112</f>
        <v>9905</v>
      </c>
      <c r="K110" s="96">
        <f>'[1]EN_18'!K112</f>
        <v>9897</v>
      </c>
      <c r="L110" s="96">
        <f>'[1]EN_18'!L112</f>
        <v>10049</v>
      </c>
      <c r="M110" s="96">
        <f>'[1]EN_18'!M112</f>
        <v>10059</v>
      </c>
      <c r="N110" s="96">
        <f>'[1]EN_18'!N112</f>
        <v>9924</v>
      </c>
      <c r="O110" s="96">
        <f>'[1]EN_18'!O112</f>
        <v>9728</v>
      </c>
      <c r="P110" s="96">
        <f>'[1]EN_18'!P112</f>
        <v>10042</v>
      </c>
      <c r="Q110" s="96">
        <f>'[1]EN_18'!Q112</f>
        <v>10335</v>
      </c>
      <c r="R110" s="96">
        <f>'[1]EN_18'!R112</f>
        <v>10226</v>
      </c>
      <c r="S110" s="96">
        <f>'[1]EN_18'!S112</f>
        <v>10088</v>
      </c>
      <c r="T110" s="96">
        <f>'[1]EN_18'!T112</f>
        <v>9705</v>
      </c>
      <c r="U110" s="22">
        <f t="shared" si="3"/>
        <v>-0.03796590007930212</v>
      </c>
      <c r="V110" s="22">
        <f t="shared" si="4"/>
        <v>0.007742590467159083</v>
      </c>
      <c r="W110" s="85" t="s">
        <v>11</v>
      </c>
    </row>
    <row r="111" spans="1:23" ht="12.75">
      <c r="A111" s="95" t="s">
        <v>14</v>
      </c>
      <c r="B111" s="96">
        <f>'[1]EN_18'!B113</f>
        <v>2956</v>
      </c>
      <c r="C111" s="96">
        <f>'[1]EN_18'!C113</f>
        <v>2880</v>
      </c>
      <c r="D111" s="96">
        <f>'[1]EN_18'!D113</f>
        <v>2229</v>
      </c>
      <c r="E111" s="96">
        <f>'[1]EN_18'!E113</f>
        <v>1384</v>
      </c>
      <c r="F111" s="96">
        <f>'[1]EN_18'!F113</f>
        <v>1710</v>
      </c>
      <c r="G111" s="96">
        <f>'[1]EN_18'!G113</f>
        <v>1751</v>
      </c>
      <c r="H111" s="96">
        <f>'[1]EN_18'!H113</f>
        <v>1907</v>
      </c>
      <c r="I111" s="96">
        <f>'[1]EN_18'!I113</f>
        <v>2208</v>
      </c>
      <c r="J111" s="96">
        <f>'[1]EN_18'!J113</f>
        <v>1919</v>
      </c>
      <c r="K111" s="96">
        <f>'[1]EN_18'!K113</f>
        <v>1828</v>
      </c>
      <c r="L111" s="96">
        <f>'[1]EN_18'!L113</f>
        <v>1831</v>
      </c>
      <c r="M111" s="96">
        <f>'[1]EN_18'!M113</f>
        <v>1814</v>
      </c>
      <c r="N111" s="96">
        <f>'[1]EN_18'!N113</f>
        <v>1883</v>
      </c>
      <c r="O111" s="96">
        <f>'[1]EN_18'!O113</f>
        <v>2031</v>
      </c>
      <c r="P111" s="96">
        <f>'[1]EN_18'!P113</f>
        <v>2135</v>
      </c>
      <c r="Q111" s="96">
        <f>'[1]EN_18'!Q113</f>
        <v>2161</v>
      </c>
      <c r="R111" s="96">
        <f>'[1]EN_18'!R113</f>
        <v>2332</v>
      </c>
      <c r="S111" s="96">
        <f>'[1]EN_18'!S113</f>
        <v>2384</v>
      </c>
      <c r="T111" s="96">
        <f>'[1]EN_18'!T113</f>
        <v>2331</v>
      </c>
      <c r="U111" s="22">
        <f t="shared" si="3"/>
        <v>-0.02223154362416102</v>
      </c>
      <c r="V111" s="22">
        <f t="shared" si="4"/>
        <v>-0.013109952866861119</v>
      </c>
      <c r="W111" s="85" t="s">
        <v>14</v>
      </c>
    </row>
    <row r="112" spans="1:23" ht="12.75">
      <c r="A112" s="95" t="s">
        <v>52</v>
      </c>
      <c r="B112" s="96">
        <f>'[1]EN_18'!B114</f>
        <v>32518</v>
      </c>
      <c r="C112" s="96">
        <f>'[1]EN_18'!C114</f>
        <v>31377</v>
      </c>
      <c r="D112" s="96">
        <f>'[1]EN_18'!D114</f>
        <v>31664</v>
      </c>
      <c r="E112" s="96">
        <f>'[1]EN_18'!E114</f>
        <v>33617</v>
      </c>
      <c r="F112" s="96">
        <f>'[1]EN_18'!F114</f>
        <v>35528</v>
      </c>
      <c r="G112" s="96">
        <f>'[1]EN_18'!G114</f>
        <v>36274</v>
      </c>
      <c r="H112" s="96">
        <f>'[1]EN_18'!H114</f>
        <v>36166</v>
      </c>
      <c r="I112" s="96">
        <f>'[1]EN_18'!I114</f>
        <v>39477</v>
      </c>
      <c r="J112" s="96">
        <f>'[1]EN_18'!J114</f>
        <v>40773</v>
      </c>
      <c r="K112" s="96">
        <f>'[1]EN_18'!K114</f>
        <v>41520</v>
      </c>
      <c r="L112" s="96">
        <f>'[1]EN_18'!L114</f>
        <v>42674</v>
      </c>
      <c r="M112" s="96">
        <f>'[1]EN_18'!M114</f>
        <v>42384</v>
      </c>
      <c r="N112" s="96">
        <f>'[1]EN_18'!N114</f>
        <v>43668</v>
      </c>
      <c r="O112" s="96">
        <f>'[1]EN_18'!O114</f>
        <v>44306</v>
      </c>
      <c r="P112" s="96">
        <f>'[1]EN_18'!P114</f>
        <v>46111</v>
      </c>
      <c r="Q112" s="96">
        <f>'[1]EN_18'!Q114</f>
        <v>43261</v>
      </c>
      <c r="R112" s="96">
        <f>'[1]EN_18'!R114</f>
        <v>46942</v>
      </c>
      <c r="S112" s="96">
        <f>'[1]EN_18'!S114</f>
        <v>47019</v>
      </c>
      <c r="T112" s="96">
        <f>'[1]EN_18'!T114</f>
        <v>43278</v>
      </c>
      <c r="U112" s="22">
        <f t="shared" si="3"/>
        <v>-0.07956358068015057</v>
      </c>
      <c r="V112" s="22">
        <f t="shared" si="4"/>
        <v>0.01600735788526575</v>
      </c>
      <c r="W112" s="85" t="s">
        <v>52</v>
      </c>
    </row>
    <row r="113" spans="1:23" ht="12.75">
      <c r="A113" s="95" t="s">
        <v>22</v>
      </c>
      <c r="B113" s="96">
        <f>'[1]EN_18'!B115</f>
        <v>114666</v>
      </c>
      <c r="C113" s="96">
        <f>'[1]EN_18'!C115</f>
        <v>116946</v>
      </c>
      <c r="D113" s="96">
        <f>'[1]EN_18'!D115</f>
        <v>121052</v>
      </c>
      <c r="E113" s="96">
        <f>'[1]EN_18'!E115</f>
        <v>120648</v>
      </c>
      <c r="F113" s="96">
        <f>'[1]EN_18'!F115</f>
        <v>120918</v>
      </c>
      <c r="G113" s="96">
        <f>'[1]EN_18'!G115</f>
        <v>123607</v>
      </c>
      <c r="H113" s="96">
        <f>'[1]EN_18'!H115</f>
        <v>124540</v>
      </c>
      <c r="I113" s="96">
        <f>'[1]EN_18'!I115</f>
        <v>127699</v>
      </c>
      <c r="J113" s="96">
        <f>'[1]EN_18'!J115</f>
        <v>131987</v>
      </c>
      <c r="K113" s="96">
        <f>'[1]EN_18'!K115</f>
        <v>132610</v>
      </c>
      <c r="L113" s="96">
        <f>'[1]EN_18'!L115</f>
        <v>134656</v>
      </c>
      <c r="M113" s="96">
        <f>'[1]EN_18'!M115</f>
        <v>134661</v>
      </c>
      <c r="N113" s="96">
        <f>'[1]EN_18'!N115</f>
        <v>133350</v>
      </c>
      <c r="O113" s="96">
        <f>'[1]EN_18'!O115</f>
        <v>133840</v>
      </c>
      <c r="P113" s="96">
        <f>'[1]EN_18'!P115</f>
        <v>136588</v>
      </c>
      <c r="Q113" s="96">
        <f>'[1]EN_18'!Q115</f>
        <v>139547</v>
      </c>
      <c r="R113" s="96">
        <f>'[1]EN_18'!R115</f>
        <v>134264</v>
      </c>
      <c r="S113" s="96">
        <f>'[1]EN_18'!S115</f>
        <v>132599</v>
      </c>
      <c r="T113" s="96">
        <f>'[1]EN_18'!T115</f>
        <v>141206</v>
      </c>
      <c r="U113" s="22">
        <f t="shared" si="3"/>
        <v>0.0649099917797269</v>
      </c>
      <c r="V113" s="22">
        <f t="shared" si="4"/>
        <v>0.011633609152655211</v>
      </c>
      <c r="W113" s="85" t="s">
        <v>22</v>
      </c>
    </row>
    <row r="114" spans="1:23" ht="12.75">
      <c r="A114" s="95" t="s">
        <v>171</v>
      </c>
      <c r="B114" s="96">
        <f>'[1]EN_18'!B116</f>
        <v>207821</v>
      </c>
      <c r="C114" s="96">
        <f>'[1]EN_18'!C116</f>
        <v>193875</v>
      </c>
      <c r="D114" s="96">
        <f>'[1]EN_18'!D116</f>
        <v>189331</v>
      </c>
      <c r="E114" s="96">
        <f>'[1]EN_18'!E116</f>
        <v>180389</v>
      </c>
      <c r="F114" s="96">
        <f>'[1]EN_18'!F116</f>
        <v>184863</v>
      </c>
      <c r="G114" s="96">
        <f>'[1]EN_18'!G116</f>
        <v>204724</v>
      </c>
      <c r="H114" s="96">
        <f>'[1]EN_18'!H116</f>
        <v>201129</v>
      </c>
      <c r="I114" s="96">
        <f>'[1]EN_18'!I116</f>
        <v>206297</v>
      </c>
      <c r="J114" s="96">
        <f>'[1]EN_18'!J116</f>
        <v>208293</v>
      </c>
      <c r="K114" s="96">
        <f>'[1]EN_18'!K116</f>
        <v>206085</v>
      </c>
      <c r="L114" s="96">
        <f>'[1]EN_18'!L116</f>
        <v>221926</v>
      </c>
      <c r="M114" s="96">
        <f>'[1]EN_18'!M116</f>
        <v>236597</v>
      </c>
      <c r="N114" s="96">
        <f>'[1]EN_18'!N116</f>
        <v>233582</v>
      </c>
      <c r="O114" s="96">
        <f>'[1]EN_18'!O116</f>
        <v>231785</v>
      </c>
      <c r="P114" s="96">
        <f>'[1]EN_18'!P116</f>
        <v>233842</v>
      </c>
      <c r="Q114" s="96">
        <f>'[1]EN_18'!Q116</f>
        <v>232104</v>
      </c>
      <c r="R114" s="96">
        <f>'[1]EN_18'!R116</f>
        <v>229402</v>
      </c>
      <c r="S114" s="96">
        <f>'[1]EN_18'!S116</f>
        <v>242752</v>
      </c>
      <c r="T114" s="96">
        <f>'[1]EN_18'!T116</f>
        <v>242123</v>
      </c>
      <c r="U114" s="22">
        <f t="shared" si="3"/>
        <v>-0.002591121803321883</v>
      </c>
      <c r="V114" s="22">
        <f t="shared" si="4"/>
        <v>0.008523269602372041</v>
      </c>
      <c r="W114" s="85" t="s">
        <v>171</v>
      </c>
    </row>
    <row r="115" spans="1:23" ht="12.75">
      <c r="A115" s="95" t="s">
        <v>18</v>
      </c>
      <c r="B115" s="96">
        <f>'[1]EN_18'!B117</f>
        <v>12109</v>
      </c>
      <c r="C115" s="96">
        <f>'[1]EN_18'!C117</f>
        <v>11896</v>
      </c>
      <c r="D115" s="96">
        <f>'[1]EN_18'!D117</f>
        <v>11746</v>
      </c>
      <c r="E115" s="96">
        <f>'[1]EN_18'!E117</f>
        <v>11353</v>
      </c>
      <c r="F115" s="96">
        <f>'[1]EN_18'!F117</f>
        <v>11652</v>
      </c>
      <c r="G115" s="96">
        <f>'[1]EN_18'!G117</f>
        <v>12066</v>
      </c>
      <c r="H115" s="96">
        <f>'[1]EN_18'!H117</f>
        <v>12127</v>
      </c>
      <c r="I115" s="96">
        <f>'[1]EN_18'!I117</f>
        <v>12447</v>
      </c>
      <c r="J115" s="96">
        <f>'[1]EN_18'!J117</f>
        <v>12908</v>
      </c>
      <c r="K115" s="96">
        <f>'[1]EN_18'!K117</f>
        <v>12900</v>
      </c>
      <c r="L115" s="96">
        <f>'[1]EN_18'!L117</f>
        <v>13547</v>
      </c>
      <c r="M115" s="96">
        <f>'[1]EN_18'!M117</f>
        <v>13762</v>
      </c>
      <c r="N115" s="96">
        <f>'[1]EN_18'!N117</f>
        <v>14130</v>
      </c>
      <c r="O115" s="96">
        <f>'[1]EN_18'!O117</f>
        <v>14156</v>
      </c>
      <c r="P115" s="96">
        <f>'[1]EN_18'!P117</f>
        <v>13987</v>
      </c>
      <c r="Q115" s="96">
        <f>'[1]EN_18'!Q117</f>
        <v>14419</v>
      </c>
      <c r="R115" s="96">
        <f>'[1]EN_18'!R117</f>
        <v>14156</v>
      </c>
      <c r="S115" s="96">
        <f>'[1]EN_18'!S117</f>
        <v>15328</v>
      </c>
      <c r="T115" s="96">
        <f>'[1]EN_18'!T117</f>
        <v>15485</v>
      </c>
      <c r="U115" s="22">
        <f t="shared" si="3"/>
        <v>0.010242693110647183</v>
      </c>
      <c r="V115" s="22">
        <f t="shared" si="4"/>
        <v>0.013756136562610433</v>
      </c>
      <c r="W115" s="85" t="s">
        <v>18</v>
      </c>
    </row>
    <row r="116" spans="1:23" ht="12.75">
      <c r="A116" s="95" t="s">
        <v>34</v>
      </c>
      <c r="B116" s="96">
        <f>'[1]EN_18'!B118</f>
        <v>13751</v>
      </c>
      <c r="C116" s="96">
        <f>'[1]EN_18'!C118</f>
        <v>10670</v>
      </c>
      <c r="D116" s="96">
        <f>'[1]EN_18'!D118</f>
        <v>9062</v>
      </c>
      <c r="E116" s="96">
        <f>'[1]EN_18'!E118</f>
        <v>8671</v>
      </c>
      <c r="F116" s="96">
        <f>'[1]EN_18'!F118</f>
        <v>8154</v>
      </c>
      <c r="G116" s="96">
        <f>'[1]EN_18'!G118</f>
        <v>8380</v>
      </c>
      <c r="H116" s="96">
        <f>'[1]EN_18'!H118</f>
        <v>8487</v>
      </c>
      <c r="I116" s="96">
        <f>'[1]EN_18'!I118</f>
        <v>8820</v>
      </c>
      <c r="J116" s="96">
        <f>'[1]EN_18'!J118</f>
        <v>8285</v>
      </c>
      <c r="K116" s="96">
        <f>'[1]EN_18'!K118</f>
        <v>8503</v>
      </c>
      <c r="L116" s="96">
        <f>'[1]EN_18'!L118</f>
        <v>8799</v>
      </c>
      <c r="M116" s="96">
        <f>'[1]EN_18'!M118</f>
        <v>9434</v>
      </c>
      <c r="N116" s="96">
        <f>'[1]EN_18'!N118</f>
        <v>10255</v>
      </c>
      <c r="O116" s="96">
        <f>'[1]EN_18'!O118</f>
        <v>9585</v>
      </c>
      <c r="P116" s="96">
        <f>'[1]EN_18'!P118</f>
        <v>9497</v>
      </c>
      <c r="Q116" s="96">
        <f>'[1]EN_18'!Q118</f>
        <v>9271</v>
      </c>
      <c r="R116" s="96">
        <f>'[1]EN_18'!R118</f>
        <v>9394</v>
      </c>
      <c r="S116" s="96">
        <f>'[1]EN_18'!S118</f>
        <v>9471</v>
      </c>
      <c r="T116" s="96">
        <f>'[1]EN_18'!T118</f>
        <v>9905</v>
      </c>
      <c r="U116" s="22">
        <f t="shared" si="3"/>
        <v>0.04582409460458248</v>
      </c>
      <c r="V116" s="22">
        <f t="shared" si="4"/>
        <v>-0.0180611219944522</v>
      </c>
      <c r="W116" s="85" t="s">
        <v>34</v>
      </c>
    </row>
    <row r="117" spans="1:23" ht="12.75">
      <c r="A117" s="95" t="s">
        <v>60</v>
      </c>
      <c r="B117" s="96">
        <f>'[1]EN_18'!B119</f>
        <v>2559</v>
      </c>
      <c r="C117" s="96">
        <f>'[1]EN_18'!C119</f>
        <v>2473</v>
      </c>
      <c r="D117" s="96">
        <f>'[1]EN_18'!D119</f>
        <v>2506</v>
      </c>
      <c r="E117" s="96">
        <f>'[1]EN_18'!E119</f>
        <v>2677</v>
      </c>
      <c r="F117" s="96">
        <f>'[1]EN_18'!F119</f>
        <v>2730</v>
      </c>
      <c r="G117" s="96">
        <f>'[1]EN_18'!G119</f>
        <v>2847</v>
      </c>
      <c r="H117" s="96">
        <f>'[1]EN_18'!H119</f>
        <v>2973</v>
      </c>
      <c r="I117" s="96">
        <f>'[1]EN_18'!I119</f>
        <v>3355</v>
      </c>
      <c r="J117" s="96">
        <f>'[1]EN_18'!J119</f>
        <v>3991</v>
      </c>
      <c r="K117" s="96">
        <f>'[1]EN_18'!K119</f>
        <v>4798</v>
      </c>
      <c r="L117" s="96">
        <f>'[1]EN_18'!L119</f>
        <v>5240</v>
      </c>
      <c r="M117" s="96">
        <f>'[1]EN_18'!M119</f>
        <v>5519</v>
      </c>
      <c r="N117" s="96">
        <f>'[1]EN_18'!N119</f>
        <v>5822</v>
      </c>
      <c r="O117" s="96">
        <f>'[1]EN_18'!O119</f>
        <v>5867</v>
      </c>
      <c r="P117" s="96">
        <f>'[1]EN_18'!P119</f>
        <v>5917</v>
      </c>
      <c r="Q117" s="96">
        <f>'[1]EN_18'!Q119</f>
        <v>5889</v>
      </c>
      <c r="R117" s="96">
        <f>'[1]EN_18'!R119</f>
        <v>6991</v>
      </c>
      <c r="S117" s="96">
        <f>'[1]EN_18'!S119</f>
        <v>0</v>
      </c>
      <c r="T117" s="96">
        <f>'[1]EN_18'!T119</f>
        <v>0</v>
      </c>
      <c r="U117" s="22" t="e">
        <f t="shared" si="3"/>
        <v>#DIV/0!</v>
      </c>
      <c r="V117" s="22">
        <f t="shared" si="4"/>
        <v>-1</v>
      </c>
      <c r="W117" s="85" t="s">
        <v>60</v>
      </c>
    </row>
    <row r="118" spans="1:23" ht="12.75">
      <c r="A118" s="95" t="s">
        <v>16</v>
      </c>
      <c r="B118" s="96">
        <f>'[1]EN_18'!B120</f>
        <v>4485</v>
      </c>
      <c r="C118" s="96">
        <f>'[1]EN_18'!C120</f>
        <v>4626</v>
      </c>
      <c r="D118" s="96">
        <f>'[1]EN_18'!D120</f>
        <v>4879</v>
      </c>
      <c r="E118" s="96">
        <f>'[1]EN_18'!E120</f>
        <v>5055</v>
      </c>
      <c r="F118" s="96">
        <f>'[1]EN_18'!F120</f>
        <v>5373</v>
      </c>
      <c r="G118" s="96">
        <f>'[1]EN_18'!G120</f>
        <v>5767</v>
      </c>
      <c r="H118" s="96">
        <f>'[1]EN_18'!H120</f>
        <v>6182</v>
      </c>
      <c r="I118" s="96">
        <f>'[1]EN_18'!I120</f>
        <v>6612</v>
      </c>
      <c r="J118" s="96">
        <f>'[1]EN_18'!J120</f>
        <v>7089</v>
      </c>
      <c r="K118" s="96">
        <f>'[1]EN_18'!K120</f>
        <v>7271</v>
      </c>
      <c r="L118" s="96">
        <f>'[1]EN_18'!L120</f>
        <v>7727</v>
      </c>
      <c r="M118" s="96">
        <f>'[1]EN_18'!M120</f>
        <v>7760</v>
      </c>
      <c r="N118" s="96">
        <f>'[1]EN_18'!N120</f>
        <v>7815</v>
      </c>
      <c r="O118" s="96">
        <f>'[1]EN_18'!O120</f>
        <v>7274</v>
      </c>
      <c r="P118" s="96">
        <f>'[1]EN_18'!P120</f>
        <v>6885</v>
      </c>
      <c r="Q118" s="96">
        <f>'[1]EN_18'!Q120</f>
        <v>7673</v>
      </c>
      <c r="R118" s="96">
        <f>'[1]EN_18'!R120</f>
        <v>8991</v>
      </c>
      <c r="S118" s="96">
        <f>'[1]EN_18'!S120</f>
        <v>8478</v>
      </c>
      <c r="T118" s="96">
        <f>'[1]EN_18'!T120</f>
        <v>7977</v>
      </c>
      <c r="U118" s="22">
        <f t="shared" si="3"/>
        <v>-0.059094125973106815</v>
      </c>
      <c r="V118" s="22">
        <f t="shared" si="4"/>
        <v>0.0325074042024025</v>
      </c>
      <c r="W118" s="85" t="s">
        <v>16</v>
      </c>
    </row>
    <row r="119" spans="1:23" ht="12.75">
      <c r="A119" s="95" t="s">
        <v>24</v>
      </c>
      <c r="B119" s="96">
        <f>'[1]EN_18'!B121</f>
        <v>110839</v>
      </c>
      <c r="C119" s="96">
        <f>'[1]EN_18'!C121</f>
        <v>110941</v>
      </c>
      <c r="D119" s="96">
        <f>'[1]EN_18'!D121</f>
        <v>111244</v>
      </c>
      <c r="E119" s="96">
        <f>'[1]EN_18'!E121</f>
        <v>109788</v>
      </c>
      <c r="F119" s="96">
        <f>'[1]EN_18'!F121</f>
        <v>114368</v>
      </c>
      <c r="G119" s="96">
        <f>'[1]EN_18'!G121</f>
        <v>119517</v>
      </c>
      <c r="H119" s="96">
        <f>'[1]EN_18'!H121</f>
        <v>119069</v>
      </c>
      <c r="I119" s="96">
        <f>'[1]EN_18'!I121</f>
        <v>123545</v>
      </c>
      <c r="J119" s="96">
        <f>'[1]EN_18'!J121</f>
        <v>127048</v>
      </c>
      <c r="K119" s="96">
        <f>'[1]EN_18'!K121</f>
        <v>133847</v>
      </c>
      <c r="L119" s="96">
        <f>'[1]EN_18'!L121</f>
        <v>141847</v>
      </c>
      <c r="M119" s="96">
        <f>'[1]EN_18'!M121</f>
        <v>143205</v>
      </c>
      <c r="N119" s="96">
        <f>'[1]EN_18'!N121</f>
        <v>143107</v>
      </c>
      <c r="O119" s="96">
        <f>'[1]EN_18'!O121</f>
        <v>144368</v>
      </c>
      <c r="P119" s="96">
        <f>'[1]EN_18'!P121</f>
        <v>144197</v>
      </c>
      <c r="Q119" s="96">
        <f>'[1]EN_18'!Q121</f>
        <v>144763</v>
      </c>
      <c r="R119" s="96">
        <f>'[1]EN_18'!R121</f>
        <v>147362</v>
      </c>
      <c r="S119" s="96">
        <f>'[1]EN_18'!S121</f>
        <v>146170</v>
      </c>
      <c r="T119" s="96">
        <f>'[1]EN_18'!T121</f>
        <v>141646</v>
      </c>
      <c r="U119" s="22">
        <f t="shared" si="3"/>
        <v>-0.030950263391940847</v>
      </c>
      <c r="V119" s="22">
        <f t="shared" si="4"/>
        <v>0.013718372240539844</v>
      </c>
      <c r="W119" s="85" t="s">
        <v>24</v>
      </c>
    </row>
    <row r="120" spans="1:23" ht="12.75">
      <c r="A120" s="95" t="s">
        <v>28</v>
      </c>
      <c r="B120" s="96">
        <f>'[1]EN_18'!B122</f>
        <v>3190</v>
      </c>
      <c r="C120" s="96">
        <f>'[1]EN_18'!C122</f>
        <v>3002</v>
      </c>
      <c r="D120" s="96">
        <f>'[1]EN_18'!D122</f>
        <v>2310</v>
      </c>
      <c r="E120" s="96">
        <f>'[1]EN_18'!E122</f>
        <v>1511</v>
      </c>
      <c r="F120" s="96">
        <f>'[1]EN_18'!F122</f>
        <v>1410</v>
      </c>
      <c r="G120" s="96">
        <f>'[1]EN_18'!G122</f>
        <v>1425</v>
      </c>
      <c r="H120" s="96">
        <f>'[1]EN_18'!H122</f>
        <v>1382</v>
      </c>
      <c r="I120" s="96">
        <f>'[1]EN_18'!I122</f>
        <v>1533</v>
      </c>
      <c r="J120" s="96">
        <f>'[1]EN_18'!J122</f>
        <v>1471</v>
      </c>
      <c r="K120" s="96">
        <f>'[1]EN_18'!K122</f>
        <v>1425</v>
      </c>
      <c r="L120" s="96">
        <f>'[1]EN_18'!L122</f>
        <v>1433</v>
      </c>
      <c r="M120" s="96">
        <f>'[1]EN_18'!M122</f>
        <v>1545</v>
      </c>
      <c r="N120" s="96">
        <f>'[1]EN_18'!N122</f>
        <v>1526</v>
      </c>
      <c r="O120" s="96">
        <f>'[1]EN_18'!O122</f>
        <v>1605</v>
      </c>
      <c r="P120" s="96">
        <f>'[1]EN_18'!P122</f>
        <v>1634</v>
      </c>
      <c r="Q120" s="96">
        <f>'[1]EN_18'!Q122</f>
        <v>1700</v>
      </c>
      <c r="R120" s="96">
        <f>'[1]EN_18'!R122</f>
        <v>1759</v>
      </c>
      <c r="S120" s="96">
        <f>'[1]EN_18'!S122</f>
        <v>1816</v>
      </c>
      <c r="T120" s="96">
        <f>'[1]EN_18'!T122</f>
        <v>1685</v>
      </c>
      <c r="U120" s="22">
        <f t="shared" si="3"/>
        <v>-0.07213656387665202</v>
      </c>
      <c r="V120" s="22">
        <f t="shared" si="4"/>
        <v>-0.03483733851323634</v>
      </c>
      <c r="W120" s="85" t="s">
        <v>28</v>
      </c>
    </row>
    <row r="121" spans="1:23" ht="12.75">
      <c r="A121" s="95" t="s">
        <v>30</v>
      </c>
      <c r="B121" s="96">
        <f>'[1]EN_18'!B123</f>
        <v>5460</v>
      </c>
      <c r="C121" s="96">
        <f>'[1]EN_18'!C123</f>
        <v>5220</v>
      </c>
      <c r="D121" s="96">
        <f>'[1]EN_18'!D123</f>
        <v>3655</v>
      </c>
      <c r="E121" s="96">
        <f>'[1]EN_18'!E123</f>
        <v>2764</v>
      </c>
      <c r="F121" s="96">
        <f>'[1]EN_18'!F123</f>
        <v>2795</v>
      </c>
      <c r="G121" s="96">
        <f>'[1]EN_18'!G123</f>
        <v>2705</v>
      </c>
      <c r="H121" s="96">
        <f>'[1]EN_18'!H123</f>
        <v>2712</v>
      </c>
      <c r="I121" s="96">
        <f>'[1]EN_18'!I123</f>
        <v>2777</v>
      </c>
      <c r="J121" s="96">
        <f>'[1]EN_18'!J123</f>
        <v>2620</v>
      </c>
      <c r="K121" s="96">
        <f>'[1]EN_18'!K123</f>
        <v>2408</v>
      </c>
      <c r="L121" s="96">
        <f>'[1]EN_18'!L123</f>
        <v>2294</v>
      </c>
      <c r="M121" s="96">
        <f>'[1]EN_18'!M123</f>
        <v>2346</v>
      </c>
      <c r="N121" s="96">
        <f>'[1]EN_18'!N123</f>
        <v>2546</v>
      </c>
      <c r="O121" s="96">
        <f>'[1]EN_18'!O123</f>
        <v>2630</v>
      </c>
      <c r="P121" s="96">
        <f>'[1]EN_18'!P123</f>
        <v>2744</v>
      </c>
      <c r="Q121" s="96">
        <f>'[1]EN_18'!Q123</f>
        <v>2833</v>
      </c>
      <c r="R121" s="96">
        <f>'[1]EN_18'!R123</f>
        <v>2933</v>
      </c>
      <c r="S121" s="96">
        <f>'[1]EN_18'!S123</f>
        <v>3081</v>
      </c>
      <c r="T121" s="96">
        <f>'[1]EN_18'!T123</f>
        <v>2806</v>
      </c>
      <c r="U121" s="22">
        <f t="shared" si="3"/>
        <v>-0.0892567348263551</v>
      </c>
      <c r="V121" s="22">
        <f t="shared" si="4"/>
        <v>-0.03630720404969867</v>
      </c>
      <c r="W121" s="85" t="s">
        <v>30</v>
      </c>
    </row>
    <row r="122" spans="1:23" ht="12.75">
      <c r="A122" s="95" t="s">
        <v>32</v>
      </c>
      <c r="B122" s="96">
        <f>'[1]EN_18'!B124</f>
        <v>2810</v>
      </c>
      <c r="C122" s="96">
        <f>'[1]EN_18'!C124</f>
        <v>2790</v>
      </c>
      <c r="D122" s="96">
        <f>'[1]EN_18'!D124</f>
        <v>2767</v>
      </c>
      <c r="E122" s="96">
        <f>'[1]EN_18'!E124</f>
        <v>2819</v>
      </c>
      <c r="F122" s="96">
        <f>'[1]EN_18'!F124</f>
        <v>3065</v>
      </c>
      <c r="G122" s="96">
        <f>'[1]EN_18'!G124</f>
        <v>3367</v>
      </c>
      <c r="H122" s="96">
        <f>'[1]EN_18'!H124</f>
        <v>3225</v>
      </c>
      <c r="I122" s="96">
        <f>'[1]EN_18'!I124</f>
        <v>3408</v>
      </c>
      <c r="J122" s="96">
        <f>'[1]EN_18'!J124</f>
        <v>3527</v>
      </c>
      <c r="K122" s="96">
        <f>'[1]EN_18'!K124</f>
        <v>3683</v>
      </c>
      <c r="L122" s="96">
        <f>'[1]EN_18'!L124</f>
        <v>3844</v>
      </c>
      <c r="M122" s="96">
        <f>'[1]EN_18'!M124</f>
        <v>3683</v>
      </c>
      <c r="N122" s="96">
        <f>'[1]EN_18'!N124</f>
        <v>3685</v>
      </c>
      <c r="O122" s="96">
        <f>'[1]EN_18'!O124</f>
        <v>3968</v>
      </c>
      <c r="P122" s="96">
        <f>'[1]EN_18'!P124</f>
        <v>4233</v>
      </c>
      <c r="Q122" s="96">
        <f>'[1]EN_18'!Q124</f>
        <v>3979</v>
      </c>
      <c r="R122" s="96">
        <f>'[1]EN_18'!R124</f>
        <v>4259</v>
      </c>
      <c r="S122" s="96">
        <f>'[1]EN_18'!S124</f>
        <v>4426</v>
      </c>
      <c r="T122" s="96">
        <f>'[1]EN_18'!T124</f>
        <v>4247</v>
      </c>
      <c r="U122" s="22">
        <f t="shared" si="3"/>
        <v>-0.0404428377767736</v>
      </c>
      <c r="V122" s="22">
        <f t="shared" si="4"/>
        <v>0.02321130556413875</v>
      </c>
      <c r="W122" s="85" t="s">
        <v>32</v>
      </c>
    </row>
    <row r="123" spans="1:23" ht="12.75">
      <c r="A123" s="95" t="s">
        <v>36</v>
      </c>
      <c r="B123" s="96">
        <f>'[1]EN_18'!B125</f>
        <v>0</v>
      </c>
      <c r="C123" s="96">
        <f>'[1]EN_18'!C125</f>
        <v>236</v>
      </c>
      <c r="D123" s="96">
        <f>'[1]EN_18'!D125</f>
        <v>257</v>
      </c>
      <c r="E123" s="96">
        <f>'[1]EN_18'!E125</f>
        <v>260</v>
      </c>
      <c r="F123" s="96">
        <f>'[1]EN_18'!F125</f>
        <v>488</v>
      </c>
      <c r="G123" s="96">
        <f>'[1]EN_18'!G125</f>
        <v>489</v>
      </c>
      <c r="H123" s="96">
        <f>'[1]EN_18'!H125</f>
        <v>510</v>
      </c>
      <c r="I123" s="96">
        <f>'[1]EN_18'!I125</f>
        <v>453</v>
      </c>
      <c r="J123" s="96">
        <f>'[1]EN_18'!J125</f>
        <v>451</v>
      </c>
      <c r="K123" s="96">
        <f>'[1]EN_18'!K125</f>
        <v>469</v>
      </c>
      <c r="L123" s="96">
        <f>'[1]EN_18'!L125</f>
        <v>504</v>
      </c>
      <c r="M123" s="96">
        <f>'[1]EN_18'!M125</f>
        <v>483</v>
      </c>
      <c r="N123" s="96">
        <f>'[1]EN_18'!N125</f>
        <v>510</v>
      </c>
      <c r="O123" s="96">
        <f>'[1]EN_18'!O125</f>
        <v>556</v>
      </c>
      <c r="P123" s="96">
        <f>'[1]EN_18'!P125</f>
        <v>550</v>
      </c>
      <c r="Q123" s="96">
        <f>'[1]EN_18'!Q125</f>
        <v>534</v>
      </c>
      <c r="R123" s="96">
        <f>'[1]EN_18'!R125</f>
        <v>530</v>
      </c>
      <c r="S123" s="96">
        <f>'[1]EN_18'!S125</f>
        <v>530</v>
      </c>
      <c r="T123" s="96">
        <f>'[1]EN_18'!T125</f>
        <v>530</v>
      </c>
      <c r="U123" s="22">
        <f t="shared" si="3"/>
        <v>0</v>
      </c>
      <c r="V123" s="22" t="e">
        <f t="shared" si="4"/>
        <v>#DIV/0!</v>
      </c>
      <c r="W123" s="85" t="s">
        <v>36</v>
      </c>
    </row>
    <row r="124" spans="1:23" ht="12.75">
      <c r="A124" s="95" t="s">
        <v>38</v>
      </c>
      <c r="B124" s="96">
        <f>'[1]EN_18'!B126</f>
        <v>33237</v>
      </c>
      <c r="C124" s="96">
        <f>'[1]EN_18'!C126</f>
        <v>33247</v>
      </c>
      <c r="D124" s="96">
        <f>'[1]EN_18'!D126</f>
        <v>33666</v>
      </c>
      <c r="E124" s="96">
        <f>'[1]EN_18'!E126</f>
        <v>34823</v>
      </c>
      <c r="F124" s="96">
        <f>'[1]EN_18'!F126</f>
        <v>35882</v>
      </c>
      <c r="G124" s="96">
        <f>'[1]EN_18'!G126</f>
        <v>36562</v>
      </c>
      <c r="H124" s="96">
        <f>'[1]EN_18'!H126</f>
        <v>37462</v>
      </c>
      <c r="I124" s="96">
        <f>'[1]EN_18'!I126</f>
        <v>38720</v>
      </c>
      <c r="J124" s="96">
        <f>'[1]EN_18'!J126</f>
        <v>39528</v>
      </c>
      <c r="K124" s="96">
        <f>'[1]EN_18'!K126</f>
        <v>40054</v>
      </c>
      <c r="L124" s="96">
        <f>'[1]EN_18'!L126</f>
        <v>40784</v>
      </c>
      <c r="M124" s="96">
        <f>'[1]EN_18'!M126</f>
        <v>41036</v>
      </c>
      <c r="N124" s="96">
        <f>'[1]EN_18'!N126</f>
        <v>41390</v>
      </c>
      <c r="O124" s="96">
        <f>'[1]EN_18'!O126</f>
        <v>40579</v>
      </c>
      <c r="P124" s="96">
        <f>'[1]EN_18'!P126</f>
        <v>41377</v>
      </c>
      <c r="Q124" s="96">
        <f>'[1]EN_18'!Q126</f>
        <v>41585</v>
      </c>
      <c r="R124" s="96">
        <f>'[1]EN_18'!R126</f>
        <v>41558</v>
      </c>
      <c r="S124" s="96">
        <f>'[1]EN_18'!S126</f>
        <v>42286</v>
      </c>
      <c r="T124" s="96">
        <f>'[1]EN_18'!T126</f>
        <v>42151</v>
      </c>
      <c r="U124" s="22">
        <f t="shared" si="3"/>
        <v>-0.0031925459963108027</v>
      </c>
      <c r="V124" s="22">
        <f t="shared" si="4"/>
        <v>0.013287206000372365</v>
      </c>
      <c r="W124" s="85" t="s">
        <v>38</v>
      </c>
    </row>
    <row r="125" spans="1:23" ht="12.75">
      <c r="A125" s="95" t="s">
        <v>62</v>
      </c>
      <c r="B125" s="96">
        <f>'[1]EN_18'!B127</f>
        <v>45810</v>
      </c>
      <c r="C125" s="96">
        <f>'[1]EN_18'!C127</f>
        <v>45286</v>
      </c>
      <c r="D125" s="96">
        <f>'[1]EN_18'!D127</f>
        <v>44808</v>
      </c>
      <c r="E125" s="96">
        <f>'[1]EN_18'!E127</f>
        <v>46027</v>
      </c>
      <c r="F125" s="96">
        <f>'[1]EN_18'!F127</f>
        <v>46293</v>
      </c>
      <c r="G125" s="96">
        <f>'[1]EN_18'!G127</f>
        <v>47671</v>
      </c>
      <c r="H125" s="96">
        <f>'[1]EN_18'!H127</f>
        <v>44695</v>
      </c>
      <c r="I125" s="96">
        <f>'[1]EN_18'!I127</f>
        <v>45818</v>
      </c>
      <c r="J125" s="96">
        <f>'[1]EN_18'!J127</f>
        <v>49218</v>
      </c>
      <c r="K125" s="96">
        <f>'[1]EN_18'!K127</f>
        <v>49376</v>
      </c>
      <c r="L125" s="96">
        <f>'[1]EN_18'!L127</f>
        <v>51566</v>
      </c>
      <c r="M125" s="96">
        <f>'[1]EN_18'!M127</f>
        <v>49322</v>
      </c>
      <c r="N125" s="96">
        <f>'[1]EN_18'!N127</f>
        <v>47397</v>
      </c>
      <c r="O125" s="96">
        <f>'[1]EN_18'!O127</f>
        <v>47763</v>
      </c>
      <c r="P125" s="96">
        <f>'[1]EN_18'!P127</f>
        <v>51238</v>
      </c>
      <c r="Q125" s="96">
        <f>'[1]EN_18'!Q127</f>
        <v>52025</v>
      </c>
      <c r="R125" s="96">
        <f>'[1]EN_18'!R127</f>
        <v>49896</v>
      </c>
      <c r="S125" s="96">
        <f>'[1]EN_18'!S127</f>
        <v>49658</v>
      </c>
      <c r="T125" s="96">
        <f>'[1]EN_18'!T127</f>
        <v>50497</v>
      </c>
      <c r="U125" s="22">
        <f t="shared" si="3"/>
        <v>0.01689556566917716</v>
      </c>
      <c r="V125" s="22">
        <f t="shared" si="4"/>
        <v>0.00542642112547842</v>
      </c>
      <c r="W125" s="85" t="s">
        <v>62</v>
      </c>
    </row>
    <row r="126" spans="1:23" ht="12.75">
      <c r="A126" s="95" t="s">
        <v>42</v>
      </c>
      <c r="B126" s="96">
        <f>'[1]EN_18'!B128</f>
        <v>42744</v>
      </c>
      <c r="C126" s="96">
        <f>'[1]EN_18'!C128</f>
        <v>37717</v>
      </c>
      <c r="D126" s="96">
        <f>'[1]EN_18'!D128</f>
        <v>36341</v>
      </c>
      <c r="E126" s="96">
        <f>'[1]EN_18'!E128</f>
        <v>37723</v>
      </c>
      <c r="F126" s="96">
        <f>'[1]EN_18'!F128</f>
        <v>39421</v>
      </c>
      <c r="G126" s="96">
        <f>'[1]EN_18'!G128</f>
        <v>42410</v>
      </c>
      <c r="H126" s="96">
        <f>'[1]EN_18'!H128</f>
        <v>46204</v>
      </c>
      <c r="I126" s="96">
        <f>'[1]EN_18'!I128</f>
        <v>48832</v>
      </c>
      <c r="J126" s="96">
        <f>'[1]EN_18'!J128</f>
        <v>43737</v>
      </c>
      <c r="K126" s="96">
        <f>'[1]EN_18'!K128</f>
        <v>39416</v>
      </c>
      <c r="L126" s="96">
        <f>'[1]EN_18'!L128</f>
        <v>40453</v>
      </c>
      <c r="M126" s="96">
        <f>'[1]EN_18'!M128</f>
        <v>39013</v>
      </c>
      <c r="N126" s="96">
        <f>'[1]EN_18'!N128</f>
        <v>38181</v>
      </c>
      <c r="O126" s="96">
        <f>'[1]EN_18'!O128</f>
        <v>40189</v>
      </c>
      <c r="P126" s="96">
        <f>'[1]EN_18'!P128</f>
        <v>42424</v>
      </c>
      <c r="Q126" s="96">
        <f>'[1]EN_18'!Q128</f>
        <v>41317</v>
      </c>
      <c r="R126" s="96">
        <f>'[1]EN_18'!R128</f>
        <v>42824</v>
      </c>
      <c r="S126" s="96">
        <f>'[1]EN_18'!S128</f>
        <v>45787</v>
      </c>
      <c r="T126" s="96">
        <f>'[1]EN_18'!T128</f>
        <v>44255</v>
      </c>
      <c r="U126" s="22">
        <f t="shared" si="3"/>
        <v>-0.033459278834603756</v>
      </c>
      <c r="V126" s="22">
        <f t="shared" si="4"/>
        <v>0.001931837195826125</v>
      </c>
      <c r="W126" s="85" t="s">
        <v>42</v>
      </c>
    </row>
    <row r="127" spans="1:23" ht="12.75">
      <c r="A127" s="95" t="s">
        <v>44</v>
      </c>
      <c r="B127" s="96">
        <f>'[1]EN_18'!B129</f>
        <v>12219</v>
      </c>
      <c r="C127" s="96">
        <f>'[1]EN_18'!C129</f>
        <v>12512</v>
      </c>
      <c r="D127" s="96">
        <f>'[1]EN_18'!D129</f>
        <v>12800</v>
      </c>
      <c r="E127" s="96">
        <f>'[1]EN_18'!E129</f>
        <v>12515</v>
      </c>
      <c r="F127" s="96">
        <f>'[1]EN_18'!F129</f>
        <v>12650</v>
      </c>
      <c r="G127" s="96">
        <f>'[1]EN_18'!G129</f>
        <v>13227</v>
      </c>
      <c r="H127" s="96">
        <f>'[1]EN_18'!H129</f>
        <v>13568</v>
      </c>
      <c r="I127" s="96">
        <f>'[1]EN_18'!I129</f>
        <v>13932</v>
      </c>
      <c r="J127" s="96">
        <f>'[1]EN_18'!J129</f>
        <v>14574</v>
      </c>
      <c r="K127" s="96">
        <f>'[1]EN_18'!K129</f>
        <v>15094</v>
      </c>
      <c r="L127" s="96">
        <f>'[1]EN_18'!L129</f>
        <v>15954</v>
      </c>
      <c r="M127" s="96">
        <f>'[1]EN_18'!M129</f>
        <v>16161</v>
      </c>
      <c r="N127" s="96">
        <f>'[1]EN_18'!N129</f>
        <v>16470</v>
      </c>
      <c r="O127" s="96">
        <f>'[1]EN_18'!O129</f>
        <v>16820</v>
      </c>
      <c r="P127" s="96">
        <f>'[1]EN_18'!P129</f>
        <v>17086</v>
      </c>
      <c r="Q127" s="96">
        <f>'[1]EN_18'!Q129</f>
        <v>17172</v>
      </c>
      <c r="R127" s="96">
        <f>'[1]EN_18'!R129</f>
        <v>17644</v>
      </c>
      <c r="S127" s="96">
        <f>'[1]EN_18'!S129</f>
        <v>17991</v>
      </c>
      <c r="T127" s="96">
        <f>'[1]EN_18'!T129</f>
        <v>17617</v>
      </c>
      <c r="U127" s="22">
        <f t="shared" si="3"/>
        <v>-0.020788171863709626</v>
      </c>
      <c r="V127" s="22">
        <f t="shared" si="4"/>
        <v>0.02053421957099899</v>
      </c>
      <c r="W127" s="85" t="s">
        <v>44</v>
      </c>
    </row>
    <row r="128" spans="1:23" ht="12.75">
      <c r="A128" s="95" t="s">
        <v>46</v>
      </c>
      <c r="B128" s="96">
        <f>'[1]EN_18'!B130</f>
        <v>38281</v>
      </c>
      <c r="C128" s="96">
        <f>'[1]EN_18'!C130</f>
        <v>28893</v>
      </c>
      <c r="D128" s="96">
        <f>'[1]EN_18'!D130</f>
        <v>25334</v>
      </c>
      <c r="E128" s="96">
        <f>'[1]EN_18'!E130</f>
        <v>23559</v>
      </c>
      <c r="F128" s="96">
        <f>'[1]EN_18'!F130</f>
        <v>21878</v>
      </c>
      <c r="G128" s="96">
        <f>'[1]EN_18'!G130</f>
        <v>23343</v>
      </c>
      <c r="H128" s="96">
        <f>'[1]EN_18'!H130</f>
        <v>24512</v>
      </c>
      <c r="I128" s="96">
        <f>'[1]EN_18'!I130</f>
        <v>25125</v>
      </c>
      <c r="J128" s="96">
        <f>'[1]EN_18'!J130</f>
        <v>22686</v>
      </c>
      <c r="K128" s="96">
        <f>'[1]EN_18'!K130</f>
        <v>20348</v>
      </c>
      <c r="L128" s="96">
        <f>'[1]EN_18'!L130</f>
        <v>19909</v>
      </c>
      <c r="M128" s="96">
        <f>'[1]EN_18'!M130</f>
        <v>20754</v>
      </c>
      <c r="N128" s="96">
        <f>'[1]EN_18'!N130</f>
        <v>22706</v>
      </c>
      <c r="O128" s="96">
        <f>'[1]EN_18'!O130</f>
        <v>22337</v>
      </c>
      <c r="P128" s="96">
        <f>'[1]EN_18'!P130</f>
        <v>25156</v>
      </c>
      <c r="Q128" s="96">
        <f>'[1]EN_18'!Q130</f>
        <v>23684</v>
      </c>
      <c r="R128" s="96">
        <f>'[1]EN_18'!R130</f>
        <v>24277</v>
      </c>
      <c r="S128" s="96">
        <f>'[1]EN_18'!S130</f>
        <v>22837</v>
      </c>
      <c r="T128" s="96">
        <f>'[1]EN_18'!T130</f>
        <v>22987</v>
      </c>
      <c r="U128" s="22">
        <f t="shared" si="3"/>
        <v>0.00656828830406786</v>
      </c>
      <c r="V128" s="22">
        <f t="shared" si="4"/>
        <v>-0.027937050669989305</v>
      </c>
      <c r="W128" s="85" t="s">
        <v>46</v>
      </c>
    </row>
    <row r="129" spans="1:23" ht="12.75">
      <c r="A129" s="95" t="s">
        <v>50</v>
      </c>
      <c r="B129" s="96">
        <f>'[1]EN_18'!B131</f>
        <v>15008</v>
      </c>
      <c r="C129" s="96">
        <f>'[1]EN_18'!C131</f>
        <v>11082</v>
      </c>
      <c r="D129" s="96">
        <f>'[1]EN_18'!D131</f>
        <v>11235</v>
      </c>
      <c r="E129" s="96">
        <f>'[1]EN_18'!E131</f>
        <v>8106</v>
      </c>
      <c r="F129" s="96">
        <f>'[1]EN_18'!F131</f>
        <v>10128</v>
      </c>
      <c r="G129" s="96">
        <f>'[1]EN_18'!G131</f>
        <v>9146</v>
      </c>
      <c r="H129" s="96">
        <f>'[1]EN_18'!H131</f>
        <v>10501</v>
      </c>
      <c r="I129" s="96">
        <f>'[1]EN_18'!I131</f>
        <v>10053</v>
      </c>
      <c r="J129" s="96">
        <f>'[1]EN_18'!J131</f>
        <v>9441</v>
      </c>
      <c r="K129" s="96">
        <f>'[1]EN_18'!K131</f>
        <v>9525</v>
      </c>
      <c r="L129" s="96">
        <f>'[1]EN_18'!L131</f>
        <v>9741</v>
      </c>
      <c r="M129" s="96">
        <f>'[1]EN_18'!M131</f>
        <v>9680</v>
      </c>
      <c r="N129" s="96">
        <f>'[1]EN_18'!N131</f>
        <v>9019</v>
      </c>
      <c r="O129" s="96">
        <f>'[1]EN_18'!O131</f>
        <v>10250</v>
      </c>
      <c r="P129" s="96">
        <f>'[1]EN_18'!P131</f>
        <v>10724</v>
      </c>
      <c r="Q129" s="96">
        <f>'[1]EN_18'!Q131</f>
        <v>11034</v>
      </c>
      <c r="R129" s="96">
        <f>'[1]EN_18'!R131</f>
        <v>11873</v>
      </c>
      <c r="S129" s="96">
        <f>'[1]EN_18'!S131</f>
        <v>12186</v>
      </c>
      <c r="T129" s="96">
        <f>'[1]EN_18'!T131</f>
        <v>12562</v>
      </c>
      <c r="U129" s="22">
        <f t="shared" si="3"/>
        <v>0.03085507959954037</v>
      </c>
      <c r="V129" s="22">
        <f t="shared" si="4"/>
        <v>-0.009835039215837615</v>
      </c>
      <c r="W129" s="85" t="s">
        <v>50</v>
      </c>
    </row>
    <row r="130" spans="1:23" ht="12.75">
      <c r="A130" s="95" t="s">
        <v>48</v>
      </c>
      <c r="B130" s="96">
        <f>'[1]EN_18'!B132</f>
        <v>5969</v>
      </c>
      <c r="C130" s="96">
        <f>'[1]EN_18'!C132</f>
        <v>5257</v>
      </c>
      <c r="D130" s="96">
        <f>'[1]EN_18'!D132</f>
        <v>4660</v>
      </c>
      <c r="E130" s="96">
        <f>'[1]EN_18'!E132</f>
        <v>4553</v>
      </c>
      <c r="F130" s="96">
        <f>'[1]EN_18'!F132</f>
        <v>4956</v>
      </c>
      <c r="G130" s="96">
        <f>'[1]EN_18'!G132</f>
        <v>4943</v>
      </c>
      <c r="H130" s="96">
        <f>'[1]EN_18'!H132</f>
        <v>4785</v>
      </c>
      <c r="I130" s="96">
        <f>'[1]EN_18'!I132</f>
        <v>4884</v>
      </c>
      <c r="J130" s="96">
        <f>'[1]EN_18'!J132</f>
        <v>5029</v>
      </c>
      <c r="K130" s="96">
        <f>'[1]EN_18'!K132</f>
        <v>5121</v>
      </c>
      <c r="L130" s="96">
        <f>'[1]EN_18'!L132</f>
        <v>5529</v>
      </c>
      <c r="M130" s="96">
        <f>'[1]EN_18'!M132</f>
        <v>5685</v>
      </c>
      <c r="N130" s="96">
        <f>'[1]EN_18'!N132</f>
        <v>5827</v>
      </c>
      <c r="O130" s="96">
        <f>'[1]EN_18'!O132</f>
        <v>6588</v>
      </c>
      <c r="P130" s="96">
        <f>'[1]EN_18'!P132</f>
        <v>6755</v>
      </c>
      <c r="Q130" s="96">
        <f>'[1]EN_18'!Q132</f>
        <v>7172</v>
      </c>
      <c r="R130" s="96">
        <f>'[1]EN_18'!R132</f>
        <v>7440</v>
      </c>
      <c r="S130" s="96">
        <f>'[1]EN_18'!S132</f>
        <v>7468</v>
      </c>
      <c r="T130" s="96">
        <f>'[1]EN_18'!T132</f>
        <v>6311</v>
      </c>
      <c r="U130" s="22">
        <f t="shared" si="3"/>
        <v>-0.1549276914836636</v>
      </c>
      <c r="V130" s="22">
        <f t="shared" si="4"/>
        <v>0.0031000582402187504</v>
      </c>
      <c r="W130" s="85" t="s">
        <v>48</v>
      </c>
    </row>
    <row r="131" spans="1:23" ht="12.75">
      <c r="A131" s="95" t="s">
        <v>20</v>
      </c>
      <c r="B131" s="96">
        <f>'[1]EN_18'!B133</f>
        <v>63279</v>
      </c>
      <c r="C131" s="96">
        <f>'[1]EN_18'!C133</f>
        <v>64707</v>
      </c>
      <c r="D131" s="96">
        <f>'[1]EN_18'!D133</f>
        <v>64876</v>
      </c>
      <c r="E131" s="96">
        <f>'[1]EN_18'!E133</f>
        <v>63253</v>
      </c>
      <c r="F131" s="96">
        <f>'[1]EN_18'!F133</f>
        <v>60201</v>
      </c>
      <c r="G131" s="96">
        <f>'[1]EN_18'!G133</f>
        <v>60609</v>
      </c>
      <c r="H131" s="96">
        <f>'[1]EN_18'!H133</f>
        <v>63764</v>
      </c>
      <c r="I131" s="96">
        <f>'[1]EN_18'!I133</f>
        <v>68820</v>
      </c>
      <c r="J131" s="96">
        <f>'[1]EN_18'!J133</f>
        <v>71423</v>
      </c>
      <c r="K131" s="96">
        <f>'[1]EN_18'!K133</f>
        <v>76452</v>
      </c>
      <c r="L131" s="96">
        <f>'[1]EN_18'!L133</f>
        <v>85640</v>
      </c>
      <c r="M131" s="96">
        <f>'[1]EN_18'!M133</f>
        <v>90267</v>
      </c>
      <c r="N131" s="96">
        <f>'[1]EN_18'!N133</f>
        <v>92890</v>
      </c>
      <c r="O131" s="96">
        <f>'[1]EN_18'!O133</f>
        <v>98345</v>
      </c>
      <c r="P131" s="96">
        <f>'[1]EN_18'!P133</f>
        <v>101525</v>
      </c>
      <c r="Q131" s="96">
        <f>'[1]EN_18'!Q133</f>
        <v>105036</v>
      </c>
      <c r="R131" s="96">
        <f>'[1]EN_18'!R133</f>
        <v>97662</v>
      </c>
      <c r="S131" s="96">
        <f>'[1]EN_18'!S133</f>
        <v>101733</v>
      </c>
      <c r="T131" s="96">
        <f>'[1]EN_18'!T133</f>
        <v>103258</v>
      </c>
      <c r="U131" s="22">
        <f t="shared" si="3"/>
        <v>0.014990219496131996</v>
      </c>
      <c r="V131" s="22">
        <f t="shared" si="4"/>
        <v>0.027577703466261205</v>
      </c>
      <c r="W131" s="85" t="s">
        <v>20</v>
      </c>
    </row>
    <row r="132" spans="1:23" ht="12.75">
      <c r="A132" s="95" t="s">
        <v>54</v>
      </c>
      <c r="B132" s="96">
        <f>'[1]EN_18'!B134</f>
        <v>53955</v>
      </c>
      <c r="C132" s="96">
        <f>'[1]EN_18'!C134</f>
        <v>51764</v>
      </c>
      <c r="D132" s="96">
        <f>'[1]EN_18'!D134</f>
        <v>50468</v>
      </c>
      <c r="E132" s="96">
        <f>'[1]EN_18'!E134</f>
        <v>50183</v>
      </c>
      <c r="F132" s="96">
        <f>'[1]EN_18'!F134</f>
        <v>50476</v>
      </c>
      <c r="G132" s="96">
        <f>'[1]EN_18'!G134</f>
        <v>52013</v>
      </c>
      <c r="H132" s="96">
        <f>'[1]EN_18'!H134</f>
        <v>52169</v>
      </c>
      <c r="I132" s="96">
        <f>'[1]EN_18'!I134</f>
        <v>53496</v>
      </c>
      <c r="J132" s="96">
        <f>'[1]EN_18'!J134</f>
        <v>54369</v>
      </c>
      <c r="K132" s="96">
        <f>'[1]EN_18'!K134</f>
        <v>55971</v>
      </c>
      <c r="L132" s="96">
        <f>'[1]EN_18'!L134</f>
        <v>56938</v>
      </c>
      <c r="M132" s="96">
        <f>'[1]EN_18'!M134</f>
        <v>57119</v>
      </c>
      <c r="N132" s="96">
        <f>'[1]EN_18'!N134</f>
        <v>57273</v>
      </c>
      <c r="O132" s="96">
        <f>'[1]EN_18'!O134</f>
        <v>56107</v>
      </c>
      <c r="P132" s="96">
        <f>'[1]EN_18'!P134</f>
        <v>57194</v>
      </c>
      <c r="Q132" s="96">
        <f>'[1]EN_18'!Q134</f>
        <v>57558</v>
      </c>
      <c r="R132" s="96">
        <f>'[1]EN_18'!R134</f>
        <v>57342</v>
      </c>
      <c r="S132" s="96">
        <f>'[1]EN_18'!S134</f>
        <v>57983</v>
      </c>
      <c r="T132" s="96">
        <f>'[1]EN_18'!T134</f>
        <v>57664</v>
      </c>
      <c r="U132" s="22">
        <f t="shared" si="3"/>
        <v>-0.0055016125416069706</v>
      </c>
      <c r="V132" s="22">
        <f t="shared" si="4"/>
        <v>0.003700312434743225</v>
      </c>
      <c r="W132" s="85" t="s">
        <v>54</v>
      </c>
    </row>
    <row r="133" spans="1:23" ht="12.75">
      <c r="A133" s="95" t="s">
        <v>64</v>
      </c>
      <c r="B133" s="96">
        <f>'[1]EN_18'!B135</f>
        <v>17237</v>
      </c>
      <c r="C133" s="96">
        <f>'[1]EN_18'!C135</f>
        <v>17255</v>
      </c>
      <c r="D133" s="96">
        <f>'[1]EN_18'!D135</f>
        <v>16870</v>
      </c>
      <c r="E133" s="96">
        <f>'[1]EN_18'!E135</f>
        <v>16201</v>
      </c>
      <c r="F133" s="96">
        <f>'[1]EN_18'!F135</f>
        <v>15898</v>
      </c>
      <c r="G133" s="96">
        <f>'[1]EN_18'!G135</f>
        <v>16093</v>
      </c>
      <c r="H133" s="96">
        <f>'[1]EN_18'!H135</f>
        <v>15996</v>
      </c>
      <c r="I133" s="96">
        <f>'[1]EN_18'!I135</f>
        <v>16229</v>
      </c>
      <c r="J133" s="96">
        <f>'[1]EN_18'!J135</f>
        <v>16659</v>
      </c>
      <c r="K133" s="96">
        <f>'[1]EN_18'!K135</f>
        <v>17008</v>
      </c>
      <c r="L133" s="96">
        <f>'[1]EN_18'!L135</f>
        <v>18079</v>
      </c>
      <c r="M133" s="96">
        <f>'[1]EN_18'!M135</f>
        <v>18450</v>
      </c>
      <c r="N133" s="96">
        <f>'[1]EN_18'!N135</f>
        <v>18106</v>
      </c>
      <c r="O133" s="96">
        <f>'[1]EN_18'!O135</f>
        <v>18292</v>
      </c>
      <c r="P133" s="96">
        <f>'[1]EN_18'!P135</f>
        <v>18642</v>
      </c>
      <c r="Q133" s="96">
        <f>'[1]EN_18'!Q135</f>
        <v>18897</v>
      </c>
      <c r="R133" s="96">
        <f>'[1]EN_18'!R135</f>
        <v>18997</v>
      </c>
      <c r="S133" s="96">
        <f>'[1]EN_18'!S135</f>
        <v>18994</v>
      </c>
      <c r="T133" s="96">
        <f>'[1]EN_18'!T135</f>
        <v>19281</v>
      </c>
      <c r="U133" s="22">
        <f t="shared" si="3"/>
        <v>0.015110034747815027</v>
      </c>
      <c r="V133" s="22">
        <f t="shared" si="4"/>
        <v>0.006245081874221015</v>
      </c>
      <c r="W133" s="85" t="s">
        <v>64</v>
      </c>
    </row>
    <row r="134" spans="1:23" ht="12.75">
      <c r="A134" s="95" t="s">
        <v>58</v>
      </c>
      <c r="B134" s="96">
        <f>'[1]EN_18'!B136</f>
        <v>27343</v>
      </c>
      <c r="C134" s="96">
        <f>'[1]EN_18'!C136</f>
        <v>26263</v>
      </c>
      <c r="D134" s="96">
        <f>'[1]EN_18'!D136</f>
        <v>29285</v>
      </c>
      <c r="E134" s="96">
        <f>'[1]EN_18'!E136</f>
        <v>31757</v>
      </c>
      <c r="F134" s="96">
        <f>'[1]EN_18'!F136</f>
        <v>31742</v>
      </c>
      <c r="G134" s="96">
        <f>'[1]EN_18'!G136</f>
        <v>35747</v>
      </c>
      <c r="H134" s="96">
        <f>'[1]EN_18'!H136</f>
        <v>38389</v>
      </c>
      <c r="I134" s="96">
        <f>'[1]EN_18'!I136</f>
        <v>41288</v>
      </c>
      <c r="J134" s="96">
        <f>'[1]EN_18'!J136</f>
        <v>44198</v>
      </c>
      <c r="K134" s="96">
        <f>'[1]EN_18'!K136</f>
        <v>44483</v>
      </c>
      <c r="L134" s="96">
        <f>'[1]EN_18'!L136</f>
        <v>46089</v>
      </c>
      <c r="M134" s="96">
        <f>'[1]EN_18'!M136</f>
        <v>44998</v>
      </c>
      <c r="N134" s="96">
        <f>'[1]EN_18'!N136</f>
        <v>48876</v>
      </c>
      <c r="O134" s="96">
        <f>'[1]EN_18'!O136</f>
        <v>53697</v>
      </c>
      <c r="P134" s="96">
        <f>'[1]EN_18'!P136</f>
        <v>58042</v>
      </c>
      <c r="Q134" s="96">
        <f>'[1]EN_18'!Q136</f>
        <v>60671</v>
      </c>
      <c r="R134" s="96">
        <f>'[1]EN_18'!R136</f>
        <v>66357</v>
      </c>
      <c r="S134" s="96">
        <f>'[1]EN_18'!S136</f>
        <v>71450</v>
      </c>
      <c r="T134" s="96">
        <f>'[1]EN_18'!T136</f>
        <v>72320</v>
      </c>
      <c r="U134" s="22">
        <f t="shared" si="3"/>
        <v>0.012176347095871343</v>
      </c>
      <c r="V134" s="22">
        <f t="shared" si="4"/>
        <v>0.05552214063250127</v>
      </c>
      <c r="W134" s="85" t="s">
        <v>58</v>
      </c>
    </row>
    <row r="135" spans="1:23" ht="12.75">
      <c r="A135" s="95" t="s">
        <v>56</v>
      </c>
      <c r="B135" s="96">
        <f>'[1]EN_18'!B137</f>
        <v>100643</v>
      </c>
      <c r="C135" s="96">
        <f>'[1]EN_18'!C137</f>
        <v>99570</v>
      </c>
      <c r="D135" s="96">
        <f>'[1]EN_18'!D137</f>
        <v>95277</v>
      </c>
      <c r="E135" s="96">
        <f>'[1]EN_18'!E137</f>
        <v>96842</v>
      </c>
      <c r="F135" s="96">
        <f>'[1]EN_18'!F137</f>
        <v>95067</v>
      </c>
      <c r="G135" s="96">
        <f>'[1]EN_18'!G137</f>
        <v>99909</v>
      </c>
      <c r="H135" s="96">
        <f>'[1]EN_18'!H137</f>
        <v>106430</v>
      </c>
      <c r="I135" s="96">
        <f>'[1]EN_18'!I137</f>
        <v>106857</v>
      </c>
      <c r="J135" s="96">
        <f>'[1]EN_18'!J137</f>
        <v>107177</v>
      </c>
      <c r="K135" s="96">
        <f>'[1]EN_18'!K137</f>
        <v>110978</v>
      </c>
      <c r="L135" s="96">
        <f>'[1]EN_18'!L137</f>
        <v>114112</v>
      </c>
      <c r="M135" s="96">
        <f>'[1]EN_18'!M137</f>
        <v>111337</v>
      </c>
      <c r="N135" s="96">
        <f>'[1]EN_18'!N137</f>
        <v>112648</v>
      </c>
      <c r="O135" s="96">
        <f>'[1]EN_18'!O137</f>
        <v>113357</v>
      </c>
      <c r="P135" s="96">
        <f>'[1]EN_18'!P137</f>
        <v>115841</v>
      </c>
      <c r="Q135" s="96">
        <f>'[1]EN_18'!Q137</f>
        <v>120525</v>
      </c>
      <c r="R135" s="96">
        <f>'[1]EN_18'!R137</f>
        <v>117918</v>
      </c>
      <c r="S135" s="96">
        <f>'[1]EN_18'!S137</f>
        <v>117007</v>
      </c>
      <c r="T135" s="96">
        <f>'[1]EN_18'!T137</f>
        <v>113558</v>
      </c>
      <c r="U135" s="22"/>
      <c r="V135" s="22"/>
      <c r="W135" s="85" t="s">
        <v>56</v>
      </c>
    </row>
    <row r="136" spans="1:23" ht="12.75">
      <c r="A136" s="51" t="s">
        <v>69</v>
      </c>
      <c r="B136" s="96">
        <f>'[1]EN_18'!B138</f>
        <v>978696</v>
      </c>
      <c r="C136" s="96">
        <f>'[1]EN_18'!C138</f>
        <v>934616</v>
      </c>
      <c r="D136" s="96">
        <f>'[1]EN_18'!D138</f>
        <v>915673</v>
      </c>
      <c r="E136" s="96">
        <f>'[1]EN_18'!E138</f>
        <v>896008</v>
      </c>
      <c r="F136" s="96">
        <f>'[1]EN_18'!F138</f>
        <v>911431</v>
      </c>
      <c r="G136" s="96">
        <f>'[1]EN_18'!G138</f>
        <v>956171</v>
      </c>
      <c r="H136" s="96">
        <f>'[1]EN_18'!H138</f>
        <v>969879</v>
      </c>
      <c r="I136" s="96">
        <f>'[1]EN_18'!I138</f>
        <v>1001468</v>
      </c>
      <c r="J136" s="96">
        <f>'[1]EN_18'!J138</f>
        <v>1010511</v>
      </c>
      <c r="K136" s="96">
        <f>'[1]EN_18'!K138</f>
        <v>1020142</v>
      </c>
      <c r="L136" s="96">
        <f>'[1]EN_18'!L138</f>
        <v>1068745</v>
      </c>
      <c r="M136" s="96">
        <f>'[1]EN_18'!M138</f>
        <v>1088981</v>
      </c>
      <c r="N136" s="96">
        <f>'[1]EN_18'!N138</f>
        <v>1092384</v>
      </c>
      <c r="O136" s="96">
        <f>'[1]EN_18'!O138</f>
        <v>1102239</v>
      </c>
      <c r="P136" s="96">
        <f>'[1]EN_18'!P138</f>
        <v>1126794</v>
      </c>
      <c r="Q136" s="96">
        <f>'[1]EN_18'!Q138</f>
        <v>1135679</v>
      </c>
      <c r="R136" s="96">
        <f>'[1]EN_18'!R138</f>
        <v>1132184</v>
      </c>
      <c r="S136" s="96">
        <f>'[1]EN_18'!S138</f>
        <v>1152381</v>
      </c>
      <c r="T136" s="96">
        <f>'[1]EN_18'!T138</f>
        <v>1145102</v>
      </c>
      <c r="U136" s="22"/>
      <c r="V136" s="110">
        <f>AVERAGE(V106,V109,V111,V116,V120,V121,V126,V128,V129,V130)</f>
        <v>-0.017094999927416598</v>
      </c>
      <c r="W136" s="85" t="s">
        <v>69</v>
      </c>
    </row>
    <row r="137" spans="1:23" ht="12.75">
      <c r="A137" s="51" t="s">
        <v>70</v>
      </c>
      <c r="B137" s="96">
        <f>'[1]EN_18'!B139</f>
        <v>1077649</v>
      </c>
      <c r="C137" s="96">
        <f>'[1]EN_18'!C139</f>
        <v>1030609</v>
      </c>
      <c r="D137" s="96">
        <f>'[1]EN_18'!D139</f>
        <v>1012562</v>
      </c>
      <c r="E137" s="96">
        <f>'[1]EN_18'!E139</f>
        <v>995734</v>
      </c>
      <c r="F137" s="96">
        <f>'[1]EN_18'!F139</f>
        <v>1011148</v>
      </c>
      <c r="G137" s="96">
        <f>'[1]EN_18'!G139</f>
        <v>1061276</v>
      </c>
      <c r="H137" s="96">
        <f>'[1]EN_18'!H139</f>
        <v>1074583</v>
      </c>
      <c r="I137" s="96">
        <f>'[1]EN_18'!I139</f>
        <v>1111189</v>
      </c>
      <c r="J137" s="96">
        <f>'[1]EN_18'!J139</f>
        <v>1127631</v>
      </c>
      <c r="K137" s="96">
        <f>'[1]EN_18'!K139</f>
        <v>1138814</v>
      </c>
      <c r="L137" s="96">
        <f>'[1]EN_18'!L139</f>
        <v>1192757</v>
      </c>
      <c r="M137" s="96">
        <f>'[1]EN_18'!M139</f>
        <v>1210368</v>
      </c>
      <c r="N137" s="96">
        <f>'[1]EN_18'!N139</f>
        <v>1215706</v>
      </c>
      <c r="O137" s="96">
        <f>'[1]EN_18'!O139</f>
        <v>1231272</v>
      </c>
      <c r="P137" s="96">
        <f>'[1]EN_18'!P139</f>
        <v>1264163</v>
      </c>
      <c r="Q137" s="96">
        <f>'[1]EN_18'!Q139</f>
        <v>1276659</v>
      </c>
      <c r="R137" s="96">
        <f>'[1]EN_18'!R139</f>
        <v>1278126</v>
      </c>
      <c r="S137" s="96">
        <f>'[1]EN_18'!S139</f>
        <v>1296425</v>
      </c>
      <c r="T137" s="96">
        <f>'[1]EN_18'!T139</f>
        <v>1291169</v>
      </c>
      <c r="U137" s="22"/>
      <c r="V137" s="22"/>
      <c r="W137" s="85" t="s">
        <v>70</v>
      </c>
    </row>
    <row r="138" spans="1:23" ht="12.75">
      <c r="A138" s="51" t="s">
        <v>160</v>
      </c>
      <c r="B138" s="96">
        <f>'[1]EN_18'!B140</f>
        <v>98953</v>
      </c>
      <c r="C138" s="96">
        <f>'[1]EN_18'!C140</f>
        <v>95993</v>
      </c>
      <c r="D138" s="96">
        <f>'[1]EN_18'!D140</f>
        <v>96889</v>
      </c>
      <c r="E138" s="96">
        <f>'[1]EN_18'!E140</f>
        <v>99726</v>
      </c>
      <c r="F138" s="96">
        <f>'[1]EN_18'!F140</f>
        <v>99717</v>
      </c>
      <c r="G138" s="96">
        <f>'[1]EN_18'!G140</f>
        <v>105105</v>
      </c>
      <c r="H138" s="96">
        <f>'[1]EN_18'!H140</f>
        <v>104704</v>
      </c>
      <c r="I138" s="96">
        <f>'[1]EN_18'!I140</f>
        <v>109721</v>
      </c>
      <c r="J138" s="96">
        <f>'[1]EN_18'!J140</f>
        <v>117120</v>
      </c>
      <c r="K138" s="96">
        <f>'[1]EN_18'!K140</f>
        <v>118672</v>
      </c>
      <c r="L138" s="96">
        <f>'[1]EN_18'!L140</f>
        <v>124012</v>
      </c>
      <c r="M138" s="96">
        <f>'[1]EN_18'!M140</f>
        <v>121387</v>
      </c>
      <c r="N138" s="96">
        <f>'[1]EN_18'!N140</f>
        <v>123322</v>
      </c>
      <c r="O138" s="96">
        <f>'[1]EN_18'!O140</f>
        <v>129033</v>
      </c>
      <c r="P138" s="96">
        <f>'[1]EN_18'!P140</f>
        <v>137369</v>
      </c>
      <c r="Q138" s="96">
        <f>'[1]EN_18'!Q140</f>
        <v>140980</v>
      </c>
      <c r="R138" s="96">
        <f>'[1]EN_18'!R140</f>
        <v>145942</v>
      </c>
      <c r="S138" s="96">
        <f>'[1]EN_18'!S140</f>
        <v>144044</v>
      </c>
      <c r="T138" s="96">
        <f>'[1]EN_18'!T140</f>
        <v>146067</v>
      </c>
      <c r="U138" s="22"/>
      <c r="V138" s="22"/>
      <c r="W138" s="85" t="s">
        <v>160</v>
      </c>
    </row>
    <row r="139" spans="1:18" ht="12.75">
      <c r="A139" s="115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1:18" ht="12.75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ht="12.75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1:18" ht="12.75">
      <c r="A142" s="40"/>
      <c r="B142" s="47" t="s">
        <v>0</v>
      </c>
      <c r="C142" s="48" t="s">
        <v>140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2.75">
      <c r="A143" s="40"/>
      <c r="B143" s="47" t="s">
        <v>1</v>
      </c>
      <c r="C143" s="48" t="s">
        <v>143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2.75">
      <c r="A144" s="40"/>
      <c r="B144" s="47" t="s">
        <v>2</v>
      </c>
      <c r="C144" s="48" t="s">
        <v>138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2.75">
      <c r="A145" s="115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1:22" ht="12.75">
      <c r="A146" s="30" t="s">
        <v>118</v>
      </c>
      <c r="B146" s="60" t="s">
        <v>119</v>
      </c>
      <c r="C146" s="60" t="s">
        <v>120</v>
      </c>
      <c r="D146" s="60" t="s">
        <v>121</v>
      </c>
      <c r="E146" s="60" t="s">
        <v>122</v>
      </c>
      <c r="F146" s="60" t="s">
        <v>123</v>
      </c>
      <c r="G146" s="60" t="s">
        <v>124</v>
      </c>
      <c r="H146" s="60" t="s">
        <v>125</v>
      </c>
      <c r="I146" s="60" t="s">
        <v>126</v>
      </c>
      <c r="J146" s="60" t="s">
        <v>127</v>
      </c>
      <c r="K146" s="60" t="s">
        <v>128</v>
      </c>
      <c r="L146" s="60" t="s">
        <v>129</v>
      </c>
      <c r="M146" s="60" t="s">
        <v>130</v>
      </c>
      <c r="N146" s="60" t="s">
        <v>131</v>
      </c>
      <c r="O146" s="60" t="s">
        <v>132</v>
      </c>
      <c r="P146" s="60" t="s">
        <v>133</v>
      </c>
      <c r="Q146" s="60" t="s">
        <v>134</v>
      </c>
      <c r="R146" s="60" t="s">
        <v>135</v>
      </c>
      <c r="S146" s="60" t="s">
        <v>150</v>
      </c>
      <c r="T146" s="60" t="s">
        <v>164</v>
      </c>
      <c r="U146" s="49" t="s">
        <v>168</v>
      </c>
      <c r="V146" s="49" t="s">
        <v>169</v>
      </c>
    </row>
    <row r="147" spans="1:18" ht="12.75">
      <c r="A147" s="31" t="s">
        <v>3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23" ht="12.75">
      <c r="A148" s="95" t="s">
        <v>170</v>
      </c>
      <c r="B148" s="96">
        <f>'[1]EN_18'!B150</f>
        <v>62687</v>
      </c>
      <c r="C148" s="96">
        <f>'[1]EN_18'!C150</f>
        <v>63166</v>
      </c>
      <c r="D148" s="96">
        <f>'[1]EN_18'!D150</f>
        <v>64479</v>
      </c>
      <c r="E148" s="96">
        <f>'[1]EN_18'!E150</f>
        <v>64843</v>
      </c>
      <c r="F148" s="96">
        <f>'[1]EN_18'!F150</f>
        <v>66148</v>
      </c>
      <c r="G148" s="96">
        <f>'[1]EN_18'!G150</f>
        <v>67266</v>
      </c>
      <c r="H148" s="96">
        <f>'[1]EN_18'!H150</f>
        <v>69699</v>
      </c>
      <c r="I148" s="96">
        <f>'[1]EN_18'!I150</f>
        <v>69967</v>
      </c>
      <c r="J148" s="96">
        <f>'[1]EN_18'!J150</f>
        <v>69428</v>
      </c>
      <c r="K148" s="96">
        <f>'[1]EN_18'!K150</f>
        <v>68903</v>
      </c>
      <c r="L148" s="96">
        <f>'[1]EN_18'!L150</f>
        <v>71048</v>
      </c>
      <c r="M148" s="96">
        <f>'[1]EN_18'!M150</f>
        <v>71249</v>
      </c>
      <c r="N148" s="96">
        <f>'[1]EN_18'!N150</f>
        <v>71612</v>
      </c>
      <c r="O148" s="96">
        <f>'[1]EN_18'!O150</f>
        <v>72288</v>
      </c>
      <c r="P148" s="96">
        <f>'[1]EN_18'!P150</f>
        <v>72823</v>
      </c>
      <c r="Q148" s="96">
        <f>'[1]EN_18'!Q150</f>
        <v>73881</v>
      </c>
      <c r="R148" s="96">
        <f>'[1]EN_18'!R150</f>
        <v>70819</v>
      </c>
      <c r="S148" s="96">
        <f>'[1]EN_18'!S150</f>
        <v>70428</v>
      </c>
      <c r="T148" s="96">
        <f>'[1]EN_18'!T150</f>
        <v>71439</v>
      </c>
      <c r="U148" s="92">
        <f>T148/S148-1</f>
        <v>0.014355086045322984</v>
      </c>
      <c r="V148" s="92">
        <f>(T148/B148)^(1/18)-1</f>
        <v>0.007286968850932718</v>
      </c>
      <c r="W148" s="91" t="s">
        <v>170</v>
      </c>
    </row>
    <row r="149" spans="1:23" ht="12.75">
      <c r="A149" s="95" t="s">
        <v>40</v>
      </c>
      <c r="B149" s="96">
        <f>'[1]EN_18'!B151</f>
        <v>2629</v>
      </c>
      <c r="C149" s="96">
        <f>'[1]EN_18'!C151</f>
        <v>3015</v>
      </c>
      <c r="D149" s="96">
        <f>'[1]EN_18'!D151</f>
        <v>3095</v>
      </c>
      <c r="E149" s="96">
        <f>'[1]EN_18'!E151</f>
        <v>3090</v>
      </c>
      <c r="F149" s="96">
        <f>'[1]EN_18'!F151</f>
        <v>3084</v>
      </c>
      <c r="G149" s="96">
        <f>'[1]EN_18'!G151</f>
        <v>3065</v>
      </c>
      <c r="H149" s="96">
        <f>'[1]EN_18'!H151</f>
        <v>3099</v>
      </c>
      <c r="I149" s="96">
        <f>'[1]EN_18'!I151</f>
        <v>3114</v>
      </c>
      <c r="J149" s="96">
        <f>'[1]EN_18'!J151</f>
        <v>3160</v>
      </c>
      <c r="K149" s="96">
        <f>'[1]EN_18'!K151</f>
        <v>3305</v>
      </c>
      <c r="L149" s="96">
        <f>'[1]EN_18'!L151</f>
        <v>3306</v>
      </c>
      <c r="M149" s="96">
        <f>'[1]EN_18'!M151</f>
        <v>3221</v>
      </c>
      <c r="N149" s="96">
        <f>'[1]EN_18'!N151</f>
        <v>3094</v>
      </c>
      <c r="O149" s="96">
        <f>'[1]EN_18'!O151</f>
        <v>3053</v>
      </c>
      <c r="P149" s="96">
        <f>'[1]EN_18'!P151</f>
        <v>3087</v>
      </c>
      <c r="Q149" s="96">
        <f>'[1]EN_18'!Q151</f>
        <v>3094</v>
      </c>
      <c r="R149" s="96">
        <f>'[1]EN_18'!R151</f>
        <v>3056</v>
      </c>
      <c r="S149" s="96">
        <f>'[1]EN_18'!S151</f>
        <v>3045</v>
      </c>
      <c r="T149" s="96">
        <f>'[1]EN_18'!T151</f>
        <v>3046</v>
      </c>
      <c r="U149" s="92">
        <f aca="true" t="shared" si="5" ref="U149:U183">T149/S149-1</f>
        <v>0.0003284072249589709</v>
      </c>
      <c r="V149" s="92">
        <f aca="true" t="shared" si="6" ref="V149:V179">(T149/B149)^(1/18)-1</f>
        <v>0.00821274713014608</v>
      </c>
      <c r="W149" s="91" t="s">
        <v>40</v>
      </c>
    </row>
    <row r="150" spans="1:23" ht="12.75">
      <c r="A150" s="95" t="s">
        <v>5</v>
      </c>
      <c r="B150" s="96">
        <f>'[1]EN_18'!B152</f>
        <v>1249</v>
      </c>
      <c r="C150" s="96">
        <f>'[1]EN_18'!C152</f>
        <v>1276</v>
      </c>
      <c r="D150" s="96">
        <f>'[1]EN_18'!D152</f>
        <v>1305</v>
      </c>
      <c r="E150" s="96">
        <f>'[1]EN_18'!E152</f>
        <v>1360</v>
      </c>
      <c r="F150" s="96">
        <f>'[1]EN_18'!F152</f>
        <v>1376</v>
      </c>
      <c r="G150" s="96">
        <f>'[1]EN_18'!G152</f>
        <v>1455</v>
      </c>
      <c r="H150" s="96">
        <f>'[1]EN_18'!H152</f>
        <v>1267</v>
      </c>
      <c r="I150" s="96">
        <f>'[1]EN_18'!I152</f>
        <v>1252</v>
      </c>
      <c r="J150" s="96">
        <f>'[1]EN_18'!J152</f>
        <v>1366</v>
      </c>
      <c r="K150" s="96">
        <f>'[1]EN_18'!K152</f>
        <v>1401</v>
      </c>
      <c r="L150" s="96">
        <f>'[1]EN_18'!L152</f>
        <v>1440</v>
      </c>
      <c r="M150" s="96">
        <f>'[1]EN_18'!M152</f>
        <v>1463</v>
      </c>
      <c r="N150" s="96">
        <f>'[1]EN_18'!N152</f>
        <v>1452</v>
      </c>
      <c r="O150" s="96">
        <f>'[1]EN_18'!O152</f>
        <v>1490</v>
      </c>
      <c r="P150" s="96">
        <f>'[1]EN_18'!P152</f>
        <v>1502</v>
      </c>
      <c r="Q150" s="96">
        <f>'[1]EN_18'!Q152</f>
        <v>1675</v>
      </c>
      <c r="R150" s="96">
        <f>'[1]EN_18'!R152</f>
        <v>1585</v>
      </c>
      <c r="S150" s="96">
        <f>'[1]EN_18'!S152</f>
        <v>1658</v>
      </c>
      <c r="T150" s="96">
        <f>'[1]EN_18'!T152</f>
        <v>1676</v>
      </c>
      <c r="U150" s="92">
        <f t="shared" si="5"/>
        <v>0.010856453558504287</v>
      </c>
      <c r="V150" s="92">
        <f t="shared" si="6"/>
        <v>0.016471222014049935</v>
      </c>
      <c r="W150" s="91" t="s">
        <v>5</v>
      </c>
    </row>
    <row r="151" spans="1:23" ht="12.75">
      <c r="A151" s="95" t="s">
        <v>7</v>
      </c>
      <c r="B151" s="96">
        <f>'[1]EN_18'!B153</f>
        <v>1305</v>
      </c>
      <c r="C151" s="96">
        <f>'[1]EN_18'!C153</f>
        <v>1206</v>
      </c>
      <c r="D151" s="96">
        <f>'[1]EN_18'!D153</f>
        <v>1040</v>
      </c>
      <c r="E151" s="96">
        <f>'[1]EN_18'!E153</f>
        <v>726</v>
      </c>
      <c r="F151" s="96">
        <f>'[1]EN_18'!F153</f>
        <v>636</v>
      </c>
      <c r="G151" s="96">
        <f>'[1]EN_18'!G153</f>
        <v>803</v>
      </c>
      <c r="H151" s="96">
        <f>'[1]EN_18'!H153</f>
        <v>811</v>
      </c>
      <c r="I151" s="96">
        <f>'[1]EN_18'!I153</f>
        <v>657</v>
      </c>
      <c r="J151" s="96">
        <f>'[1]EN_18'!J153</f>
        <v>499</v>
      </c>
      <c r="K151" s="96">
        <f>'[1]EN_18'!K153</f>
        <v>538</v>
      </c>
      <c r="L151" s="96">
        <f>'[1]EN_18'!L153</f>
        <v>453</v>
      </c>
      <c r="M151" s="96">
        <f>'[1]EN_18'!M153</f>
        <v>437</v>
      </c>
      <c r="N151" s="96">
        <f>'[1]EN_18'!N153</f>
        <v>449</v>
      </c>
      <c r="O151" s="96">
        <f>'[1]EN_18'!O153</f>
        <v>436</v>
      </c>
      <c r="P151" s="96">
        <f>'[1]EN_18'!P153</f>
        <v>421</v>
      </c>
      <c r="Q151" s="96">
        <f>'[1]EN_18'!Q153</f>
        <v>413</v>
      </c>
      <c r="R151" s="96">
        <f>'[1]EN_18'!R153</f>
        <v>394</v>
      </c>
      <c r="S151" s="96">
        <f>'[1]EN_18'!S153</f>
        <v>377</v>
      </c>
      <c r="T151" s="96">
        <f>'[1]EN_18'!T153</f>
        <v>348</v>
      </c>
      <c r="U151" s="92">
        <f t="shared" si="5"/>
        <v>-0.07692307692307687</v>
      </c>
      <c r="V151" s="92">
        <f t="shared" si="6"/>
        <v>-0.07079963009761125</v>
      </c>
      <c r="W151" s="91" t="s">
        <v>7</v>
      </c>
    </row>
    <row r="152" spans="1:23" ht="12.75">
      <c r="A152" s="95" t="s">
        <v>172</v>
      </c>
      <c r="B152" s="96">
        <f>'[1]EN_18'!B154</f>
        <v>368</v>
      </c>
      <c r="C152" s="96">
        <f>'[1]EN_18'!C154</f>
        <v>369</v>
      </c>
      <c r="D152" s="96">
        <f>'[1]EN_18'!D154</f>
        <v>219</v>
      </c>
      <c r="E152" s="96">
        <f>'[1]EN_18'!E154</f>
        <v>223</v>
      </c>
      <c r="F152" s="96">
        <f>'[1]EN_18'!F154</f>
        <v>233</v>
      </c>
      <c r="G152" s="96">
        <f>'[1]EN_18'!G154</f>
        <v>230</v>
      </c>
      <c r="H152" s="96">
        <f>'[1]EN_18'!H154</f>
        <v>242</v>
      </c>
      <c r="I152" s="96">
        <f>'[1]EN_18'!I154</f>
        <v>196</v>
      </c>
      <c r="J152" s="96">
        <f>'[1]EN_18'!J154</f>
        <v>205</v>
      </c>
      <c r="K152" s="96">
        <f>'[1]EN_18'!K154</f>
        <v>238</v>
      </c>
      <c r="L152" s="96">
        <f>'[1]EN_18'!L154</f>
        <v>270</v>
      </c>
      <c r="M152" s="96">
        <f>'[1]EN_18'!M154</f>
        <v>250</v>
      </c>
      <c r="N152" s="96">
        <f>'[1]EN_18'!N154</f>
        <v>261</v>
      </c>
      <c r="O152" s="96">
        <f>'[1]EN_18'!O154</f>
        <v>267</v>
      </c>
      <c r="P152" s="96">
        <f>'[1]EN_18'!P154</f>
        <v>263</v>
      </c>
      <c r="Q152" s="96">
        <f>'[1]EN_18'!Q154</f>
        <v>275</v>
      </c>
      <c r="R152" s="96">
        <f>'[1]EN_18'!R154</f>
        <v>279</v>
      </c>
      <c r="S152" s="96">
        <f>'[1]EN_18'!S154</f>
        <v>295</v>
      </c>
      <c r="T152" s="96">
        <f>'[1]EN_18'!T154</f>
        <v>252</v>
      </c>
      <c r="U152" s="92">
        <f t="shared" si="5"/>
        <v>-0.1457627118644068</v>
      </c>
      <c r="V152" s="92">
        <f t="shared" si="6"/>
        <v>-0.0208166049491616</v>
      </c>
      <c r="W152" s="91" t="s">
        <v>172</v>
      </c>
    </row>
    <row r="153" spans="1:23" ht="12.75">
      <c r="A153" s="95" t="s">
        <v>26</v>
      </c>
      <c r="B153" s="96">
        <f>'[1]EN_18'!B155</f>
        <v>0</v>
      </c>
      <c r="C153" s="96">
        <f>'[1]EN_18'!C155</f>
        <v>0</v>
      </c>
      <c r="D153" s="96">
        <f>'[1]EN_18'!D155</f>
        <v>0</v>
      </c>
      <c r="E153" s="96">
        <f>'[1]EN_18'!E155</f>
        <v>0</v>
      </c>
      <c r="F153" s="96">
        <f>'[1]EN_18'!F155</f>
        <v>0</v>
      </c>
      <c r="G153" s="96">
        <f>'[1]EN_18'!G155</f>
        <v>0</v>
      </c>
      <c r="H153" s="96">
        <f>'[1]EN_18'!H155</f>
        <v>0</v>
      </c>
      <c r="I153" s="96">
        <f>'[1]EN_18'!I155</f>
        <v>0</v>
      </c>
      <c r="J153" s="96">
        <f>'[1]EN_18'!J155</f>
        <v>0</v>
      </c>
      <c r="K153" s="96">
        <f>'[1]EN_18'!K155</f>
        <v>0</v>
      </c>
      <c r="L153" s="96">
        <f>'[1]EN_18'!L155</f>
        <v>0</v>
      </c>
      <c r="M153" s="96">
        <f>'[1]EN_18'!M155</f>
        <v>0</v>
      </c>
      <c r="N153" s="96">
        <f>'[1]EN_18'!N155</f>
        <v>0</v>
      </c>
      <c r="O153" s="96">
        <f>'[1]EN_18'!O155</f>
        <v>0</v>
      </c>
      <c r="P153" s="96">
        <f>'[1]EN_18'!P155</f>
        <v>0</v>
      </c>
      <c r="Q153" s="96">
        <f>'[1]EN_18'!Q155</f>
        <v>0</v>
      </c>
      <c r="R153" s="96">
        <f>'[1]EN_18'!R155</f>
        <v>0</v>
      </c>
      <c r="S153" s="96">
        <f>'[1]EN_18'!S155</f>
        <v>0</v>
      </c>
      <c r="T153" s="96">
        <f>'[1]EN_18'!T155</f>
        <v>0</v>
      </c>
      <c r="U153" s="92" t="e">
        <f t="shared" si="5"/>
        <v>#DIV/0!</v>
      </c>
      <c r="V153" s="92" t="e">
        <f t="shared" si="6"/>
        <v>#DIV/0!</v>
      </c>
      <c r="W153" s="91" t="s">
        <v>26</v>
      </c>
    </row>
    <row r="154" spans="1:23" ht="12.75">
      <c r="A154" s="95" t="s">
        <v>9</v>
      </c>
      <c r="B154" s="96">
        <f>'[1]EN_18'!B156</f>
        <v>3167</v>
      </c>
      <c r="C154" s="96">
        <f>'[1]EN_18'!C156</f>
        <v>2361</v>
      </c>
      <c r="D154" s="96">
        <f>'[1]EN_18'!D156</f>
        <v>2701</v>
      </c>
      <c r="E154" s="96">
        <f>'[1]EN_18'!E156</f>
        <v>2606</v>
      </c>
      <c r="F154" s="96">
        <f>'[1]EN_18'!F156</f>
        <v>2482</v>
      </c>
      <c r="G154" s="96">
        <f>'[1]EN_18'!G156</f>
        <v>2327</v>
      </c>
      <c r="H154" s="96">
        <f>'[1]EN_18'!H156</f>
        <v>2436</v>
      </c>
      <c r="I154" s="96">
        <f>'[1]EN_18'!I156</f>
        <v>2239</v>
      </c>
      <c r="J154" s="96">
        <f>'[1]EN_18'!J156</f>
        <v>2273</v>
      </c>
      <c r="K154" s="96">
        <f>'[1]EN_18'!K156</f>
        <v>2149</v>
      </c>
      <c r="L154" s="96">
        <f>'[1]EN_18'!L156</f>
        <v>2305</v>
      </c>
      <c r="M154" s="96">
        <f>'[1]EN_18'!M156</f>
        <v>2092</v>
      </c>
      <c r="N154" s="96">
        <f>'[1]EN_18'!N156</f>
        <v>2119</v>
      </c>
      <c r="O154" s="96">
        <f>'[1]EN_18'!O156</f>
        <v>2182</v>
      </c>
      <c r="P154" s="96">
        <f>'[1]EN_18'!P156</f>
        <v>2168</v>
      </c>
      <c r="Q154" s="96">
        <f>'[1]EN_18'!Q156</f>
        <v>2136</v>
      </c>
      <c r="R154" s="96">
        <f>'[1]EN_18'!R156</f>
        <v>2154</v>
      </c>
      <c r="S154" s="96">
        <f>'[1]EN_18'!S156</f>
        <v>2249</v>
      </c>
      <c r="T154" s="96">
        <f>'[1]EN_18'!T156</f>
        <v>2094</v>
      </c>
      <c r="U154" s="92">
        <f t="shared" si="5"/>
        <v>-0.06891951978657185</v>
      </c>
      <c r="V154" s="92">
        <f t="shared" si="6"/>
        <v>-0.022721698296896964</v>
      </c>
      <c r="W154" s="91" t="s">
        <v>9</v>
      </c>
    </row>
    <row r="155" spans="1:23" ht="12.75">
      <c r="A155" s="95" t="s">
        <v>11</v>
      </c>
      <c r="B155" s="96">
        <f>'[1]EN_18'!B157</f>
        <v>204</v>
      </c>
      <c r="C155" s="96">
        <f>'[1]EN_18'!C157</f>
        <v>199</v>
      </c>
      <c r="D155" s="96">
        <f>'[1]EN_18'!D157</f>
        <v>195</v>
      </c>
      <c r="E155" s="96">
        <f>'[1]EN_18'!E157</f>
        <v>212</v>
      </c>
      <c r="F155" s="96">
        <f>'[1]EN_18'!F157</f>
        <v>226</v>
      </c>
      <c r="G155" s="96">
        <f>'[1]EN_18'!G157</f>
        <v>237</v>
      </c>
      <c r="H155" s="96">
        <f>'[1]EN_18'!H157</f>
        <v>257</v>
      </c>
      <c r="I155" s="96">
        <f>'[1]EN_18'!I157</f>
        <v>282</v>
      </c>
      <c r="J155" s="96">
        <f>'[1]EN_18'!J157</f>
        <v>325</v>
      </c>
      <c r="K155" s="96">
        <f>'[1]EN_18'!K157</f>
        <v>341</v>
      </c>
      <c r="L155" s="96">
        <f>'[1]EN_18'!L157</f>
        <v>348</v>
      </c>
      <c r="M155" s="96">
        <f>'[1]EN_18'!M157</f>
        <v>348</v>
      </c>
      <c r="N155" s="96">
        <f>'[1]EN_18'!N157</f>
        <v>364</v>
      </c>
      <c r="O155" s="96">
        <f>'[1]EN_18'!O157</f>
        <v>353</v>
      </c>
      <c r="P155" s="96">
        <f>'[1]EN_18'!P157</f>
        <v>370</v>
      </c>
      <c r="Q155" s="96">
        <f>'[1]EN_18'!Q157</f>
        <v>375</v>
      </c>
      <c r="R155" s="96">
        <f>'[1]EN_18'!R157</f>
        <v>376</v>
      </c>
      <c r="S155" s="96">
        <f>'[1]EN_18'!S157</f>
        <v>356</v>
      </c>
      <c r="T155" s="96">
        <f>'[1]EN_18'!T157</f>
        <v>378</v>
      </c>
      <c r="U155" s="92">
        <f t="shared" si="5"/>
        <v>0.061797752808988804</v>
      </c>
      <c r="V155" s="92">
        <f t="shared" si="6"/>
        <v>0.03485904954811514</v>
      </c>
      <c r="W155" s="91" t="s">
        <v>11</v>
      </c>
    </row>
    <row r="156" spans="1:23" ht="12.75">
      <c r="A156" s="95" t="s">
        <v>14</v>
      </c>
      <c r="B156" s="96">
        <f>'[1]EN_18'!B158</f>
        <v>174</v>
      </c>
      <c r="C156" s="96">
        <f>'[1]EN_18'!C158</f>
        <v>172</v>
      </c>
      <c r="D156" s="96">
        <f>'[1]EN_18'!D158</f>
        <v>330</v>
      </c>
      <c r="E156" s="96">
        <f>'[1]EN_18'!E158</f>
        <v>147</v>
      </c>
      <c r="F156" s="96">
        <f>'[1]EN_18'!F158</f>
        <v>120</v>
      </c>
      <c r="G156" s="96">
        <f>'[1]EN_18'!G158</f>
        <v>116</v>
      </c>
      <c r="H156" s="96">
        <f>'[1]EN_18'!H158</f>
        <v>105</v>
      </c>
      <c r="I156" s="96">
        <f>'[1]EN_18'!I158</f>
        <v>108</v>
      </c>
      <c r="J156" s="96">
        <f>'[1]EN_18'!J158</f>
        <v>108</v>
      </c>
      <c r="K156" s="96">
        <f>'[1]EN_18'!K158</f>
        <v>92</v>
      </c>
      <c r="L156" s="96">
        <f>'[1]EN_18'!L158</f>
        <v>91</v>
      </c>
      <c r="M156" s="96">
        <f>'[1]EN_18'!M158</f>
        <v>84</v>
      </c>
      <c r="N156" s="96">
        <f>'[1]EN_18'!N158</f>
        <v>97</v>
      </c>
      <c r="O156" s="96">
        <f>'[1]EN_18'!O158</f>
        <v>97</v>
      </c>
      <c r="P156" s="96">
        <f>'[1]EN_18'!P158</f>
        <v>99</v>
      </c>
      <c r="Q156" s="96">
        <f>'[1]EN_18'!Q158</f>
        <v>103</v>
      </c>
      <c r="R156" s="96">
        <f>'[1]EN_18'!R158</f>
        <v>83</v>
      </c>
      <c r="S156" s="96">
        <f>'[1]EN_18'!S158</f>
        <v>77</v>
      </c>
      <c r="T156" s="96">
        <f>'[1]EN_18'!T158</f>
        <v>80</v>
      </c>
      <c r="U156" s="92">
        <f t="shared" si="5"/>
        <v>0.03896103896103886</v>
      </c>
      <c r="V156" s="92">
        <f t="shared" si="6"/>
        <v>-0.04224977372173644</v>
      </c>
      <c r="W156" s="91" t="s">
        <v>14</v>
      </c>
    </row>
    <row r="157" spans="1:23" ht="12.75">
      <c r="A157" s="95" t="s">
        <v>52</v>
      </c>
      <c r="B157" s="96">
        <f>'[1]EN_18'!B159</f>
        <v>425</v>
      </c>
      <c r="C157" s="96">
        <f>'[1]EN_18'!C159</f>
        <v>425</v>
      </c>
      <c r="D157" s="96">
        <f>'[1]EN_18'!D159</f>
        <v>435</v>
      </c>
      <c r="E157" s="96">
        <f>'[1]EN_18'!E159</f>
        <v>450</v>
      </c>
      <c r="F157" s="96">
        <f>'[1]EN_18'!F159</f>
        <v>480</v>
      </c>
      <c r="G157" s="96">
        <f>'[1]EN_18'!G159</f>
        <v>465</v>
      </c>
      <c r="H157" s="96">
        <f>'[1]EN_18'!H159</f>
        <v>470</v>
      </c>
      <c r="I157" s="96">
        <f>'[1]EN_18'!I159</f>
        <v>495</v>
      </c>
      <c r="J157" s="96">
        <f>'[1]EN_18'!J159</f>
        <v>515</v>
      </c>
      <c r="K157" s="96">
        <f>'[1]EN_18'!K159</f>
        <v>520</v>
      </c>
      <c r="L157" s="96">
        <f>'[1]EN_18'!L159</f>
        <v>538</v>
      </c>
      <c r="M157" s="96">
        <f>'[1]EN_18'!M159</f>
        <v>565</v>
      </c>
      <c r="N157" s="96">
        <f>'[1]EN_18'!N159</f>
        <v>594</v>
      </c>
      <c r="O157" s="96">
        <f>'[1]EN_18'!O159</f>
        <v>627</v>
      </c>
      <c r="P157" s="96">
        <f>'[1]EN_18'!P159</f>
        <v>630</v>
      </c>
      <c r="Q157" s="96">
        <f>'[1]EN_18'!Q159</f>
        <v>648</v>
      </c>
      <c r="R157" s="96">
        <f>'[1]EN_18'!R159</f>
        <v>675</v>
      </c>
      <c r="S157" s="96">
        <f>'[1]EN_18'!S159</f>
        <v>724</v>
      </c>
      <c r="T157" s="96">
        <f>'[1]EN_18'!T159</f>
        <v>733</v>
      </c>
      <c r="U157" s="92">
        <f t="shared" si="5"/>
        <v>0.012430939226519389</v>
      </c>
      <c r="V157" s="92">
        <f t="shared" si="6"/>
        <v>0.03074404835642297</v>
      </c>
      <c r="W157" s="91" t="s">
        <v>52</v>
      </c>
    </row>
    <row r="158" spans="1:23" ht="12.75">
      <c r="A158" s="95" t="s">
        <v>22</v>
      </c>
      <c r="B158" s="96">
        <f>'[1]EN_18'!B160</f>
        <v>8880</v>
      </c>
      <c r="C158" s="96">
        <f>'[1]EN_18'!C160</f>
        <v>9237</v>
      </c>
      <c r="D158" s="96">
        <f>'[1]EN_18'!D160</f>
        <v>9420</v>
      </c>
      <c r="E158" s="96">
        <f>'[1]EN_18'!E160</f>
        <v>9345</v>
      </c>
      <c r="F158" s="96">
        <f>'[1]EN_18'!F160</f>
        <v>9731</v>
      </c>
      <c r="G158" s="96">
        <f>'[1]EN_18'!G160</f>
        <v>9697</v>
      </c>
      <c r="H158" s="96">
        <f>'[1]EN_18'!H160</f>
        <v>10672</v>
      </c>
      <c r="I158" s="96">
        <f>'[1]EN_18'!I160</f>
        <v>10864</v>
      </c>
      <c r="J158" s="96">
        <f>'[1]EN_18'!J160</f>
        <v>11107</v>
      </c>
      <c r="K158" s="96">
        <f>'[1]EN_18'!K160</f>
        <v>11254</v>
      </c>
      <c r="L158" s="96">
        <f>'[1]EN_18'!L160</f>
        <v>11681</v>
      </c>
      <c r="M158" s="96">
        <f>'[1]EN_18'!M160</f>
        <v>11686</v>
      </c>
      <c r="N158" s="96">
        <f>'[1]EN_18'!N160</f>
        <v>11982</v>
      </c>
      <c r="O158" s="96">
        <f>'[1]EN_18'!O160</f>
        <v>12055</v>
      </c>
      <c r="P158" s="96">
        <f>'[1]EN_18'!P160</f>
        <v>12409</v>
      </c>
      <c r="Q158" s="96">
        <f>'[1]EN_18'!Q160</f>
        <v>12221</v>
      </c>
      <c r="R158" s="96">
        <f>'[1]EN_18'!R160</f>
        <v>12365</v>
      </c>
      <c r="S158" s="96">
        <f>'[1]EN_18'!S160</f>
        <v>12446</v>
      </c>
      <c r="T158" s="96">
        <f>'[1]EN_18'!T160</f>
        <v>13279</v>
      </c>
      <c r="U158" s="92">
        <f t="shared" si="5"/>
        <v>0.06692913385826782</v>
      </c>
      <c r="V158" s="92">
        <f t="shared" si="6"/>
        <v>0.022606307021775907</v>
      </c>
      <c r="W158" s="91" t="s">
        <v>22</v>
      </c>
    </row>
    <row r="159" spans="1:23" ht="12.75">
      <c r="A159" s="95" t="s">
        <v>171</v>
      </c>
      <c r="B159" s="96">
        <f>'[1]EN_18'!B161</f>
        <v>13668</v>
      </c>
      <c r="C159" s="96">
        <f>'[1]EN_18'!C161</f>
        <v>15317</v>
      </c>
      <c r="D159" s="96">
        <f>'[1]EN_18'!D161</f>
        <v>14895</v>
      </c>
      <c r="E159" s="96">
        <f>'[1]EN_18'!E161</f>
        <v>14997</v>
      </c>
      <c r="F159" s="96">
        <f>'[1]EN_18'!F161</f>
        <v>15405</v>
      </c>
      <c r="G159" s="96">
        <f>'[1]EN_18'!G161</f>
        <v>16191</v>
      </c>
      <c r="H159" s="96">
        <f>'[1]EN_18'!H161</f>
        <v>16545</v>
      </c>
      <c r="I159" s="96">
        <f>'[1]EN_18'!I161</f>
        <v>16859</v>
      </c>
      <c r="J159" s="96">
        <f>'[1]EN_18'!J161</f>
        <v>16082</v>
      </c>
      <c r="K159" s="96">
        <f>'[1]EN_18'!K161</f>
        <v>15835</v>
      </c>
      <c r="L159" s="96">
        <f>'[1]EN_18'!L161</f>
        <v>15910</v>
      </c>
      <c r="M159" s="96">
        <f>'[1]EN_18'!M161</f>
        <v>16399</v>
      </c>
      <c r="N159" s="96">
        <f>'[1]EN_18'!N161</f>
        <v>16190</v>
      </c>
      <c r="O159" s="96">
        <f>'[1]EN_18'!O161</f>
        <v>16144</v>
      </c>
      <c r="P159" s="96">
        <f>'[1]EN_18'!P161</f>
        <v>16200</v>
      </c>
      <c r="Q159" s="96">
        <f>'[1]EN_18'!Q161</f>
        <v>16200</v>
      </c>
      <c r="R159" s="96">
        <f>'[1]EN_18'!R161</f>
        <v>16300</v>
      </c>
      <c r="S159" s="96">
        <f>'[1]EN_18'!S161</f>
        <v>16300</v>
      </c>
      <c r="T159" s="96">
        <f>'[1]EN_18'!T161</f>
        <v>16500</v>
      </c>
      <c r="U159" s="92">
        <f t="shared" si="5"/>
        <v>0.012269938650306678</v>
      </c>
      <c r="V159" s="92">
        <f t="shared" si="6"/>
        <v>0.010516190874143572</v>
      </c>
      <c r="W159" s="91" t="s">
        <v>171</v>
      </c>
    </row>
    <row r="160" spans="1:23" ht="12.75">
      <c r="A160" s="95" t="s">
        <v>18</v>
      </c>
      <c r="B160" s="96">
        <f>'[1]EN_18'!B162</f>
        <v>124</v>
      </c>
      <c r="C160" s="96">
        <f>'[1]EN_18'!C162</f>
        <v>123</v>
      </c>
      <c r="D160" s="96">
        <f>'[1]EN_18'!D162</f>
        <v>130</v>
      </c>
      <c r="E160" s="96">
        <f>'[1]EN_18'!E162</f>
        <v>125</v>
      </c>
      <c r="F160" s="96">
        <f>'[1]EN_18'!F162</f>
        <v>138</v>
      </c>
      <c r="G160" s="96">
        <f>'[1]EN_18'!G162</f>
        <v>149</v>
      </c>
      <c r="H160" s="96">
        <f>'[1]EN_18'!H162</f>
        <v>159</v>
      </c>
      <c r="I160" s="96">
        <f>'[1]EN_18'!I162</f>
        <v>167</v>
      </c>
      <c r="J160" s="96">
        <f>'[1]EN_18'!J162</f>
        <v>180</v>
      </c>
      <c r="K160" s="96">
        <f>'[1]EN_18'!K162</f>
        <v>197</v>
      </c>
      <c r="L160" s="96">
        <f>'[1]EN_18'!L162</f>
        <v>227</v>
      </c>
      <c r="M160" s="96">
        <f>'[1]EN_18'!M162</f>
        <v>214</v>
      </c>
      <c r="N160" s="96">
        <f>'[1]EN_18'!N162</f>
        <v>222</v>
      </c>
      <c r="O160" s="96">
        <f>'[1]EN_18'!O162</f>
        <v>237</v>
      </c>
      <c r="P160" s="96">
        <f>'[1]EN_18'!P162</f>
        <v>238</v>
      </c>
      <c r="Q160" s="96">
        <f>'[1]EN_18'!Q162</f>
        <v>199</v>
      </c>
      <c r="R160" s="96">
        <f>'[1]EN_18'!R162</f>
        <v>217</v>
      </c>
      <c r="S160" s="96">
        <f>'[1]EN_18'!S162</f>
        <v>251</v>
      </c>
      <c r="T160" s="96">
        <f>'[1]EN_18'!T162</f>
        <v>239</v>
      </c>
      <c r="U160" s="92">
        <f t="shared" si="5"/>
        <v>-0.047808764940239</v>
      </c>
      <c r="V160" s="92">
        <f t="shared" si="6"/>
        <v>0.03712717049083669</v>
      </c>
      <c r="W160" s="91" t="s">
        <v>18</v>
      </c>
    </row>
    <row r="161" spans="1:23" ht="12.75">
      <c r="A161" s="95" t="s">
        <v>34</v>
      </c>
      <c r="B161" s="96">
        <f>'[1]EN_18'!B163</f>
        <v>1186</v>
      </c>
      <c r="C161" s="96">
        <f>'[1]EN_18'!C163</f>
        <v>1100</v>
      </c>
      <c r="D161" s="96">
        <f>'[1]EN_18'!D163</f>
        <v>1064</v>
      </c>
      <c r="E161" s="96">
        <f>'[1]EN_18'!E163</f>
        <v>1023</v>
      </c>
      <c r="F161" s="96">
        <f>'[1]EN_18'!F163</f>
        <v>1001</v>
      </c>
      <c r="G161" s="96">
        <f>'[1]EN_18'!G163</f>
        <v>1025</v>
      </c>
      <c r="H161" s="96">
        <f>'[1]EN_18'!H163</f>
        <v>1034</v>
      </c>
      <c r="I161" s="96">
        <f>'[1]EN_18'!I163</f>
        <v>1027</v>
      </c>
      <c r="J161" s="96">
        <f>'[1]EN_18'!J163</f>
        <v>943</v>
      </c>
      <c r="K161" s="96">
        <f>'[1]EN_18'!K163</f>
        <v>995</v>
      </c>
      <c r="L161" s="96">
        <f>'[1]EN_18'!L163</f>
        <v>1015</v>
      </c>
      <c r="M161" s="96">
        <f>'[1]EN_18'!M163</f>
        <v>1031</v>
      </c>
      <c r="N161" s="96">
        <f>'[1]EN_18'!N163</f>
        <v>1015</v>
      </c>
      <c r="O161" s="96">
        <f>'[1]EN_18'!O163</f>
        <v>1045</v>
      </c>
      <c r="P161" s="96">
        <f>'[1]EN_18'!P163</f>
        <v>1093</v>
      </c>
      <c r="Q161" s="96">
        <f>'[1]EN_18'!Q163</f>
        <v>1096</v>
      </c>
      <c r="R161" s="96">
        <f>'[1]EN_18'!R163</f>
        <v>1199</v>
      </c>
      <c r="S161" s="96">
        <f>'[1]EN_18'!S163</f>
        <v>1222</v>
      </c>
      <c r="T161" s="96">
        <f>'[1]EN_18'!T163</f>
        <v>1194</v>
      </c>
      <c r="U161" s="92">
        <f t="shared" si="5"/>
        <v>-0.022913256955810146</v>
      </c>
      <c r="V161" s="92">
        <f t="shared" si="6"/>
        <v>0.0003735538869311661</v>
      </c>
      <c r="W161" s="91" t="s">
        <v>34</v>
      </c>
    </row>
    <row r="162" spans="1:23" ht="12.75">
      <c r="A162" s="95" t="s">
        <v>60</v>
      </c>
      <c r="B162" s="96">
        <f>'[1]EN_18'!B164</f>
        <v>0</v>
      </c>
      <c r="C162" s="96">
        <f>'[1]EN_18'!C164</f>
        <v>0</v>
      </c>
      <c r="D162" s="96">
        <f>'[1]EN_18'!D164</f>
        <v>0</v>
      </c>
      <c r="E162" s="96">
        <f>'[1]EN_18'!E164</f>
        <v>0</v>
      </c>
      <c r="F162" s="96">
        <f>'[1]EN_18'!F164</f>
        <v>0</v>
      </c>
      <c r="G162" s="96">
        <f>'[1]EN_18'!G164</f>
        <v>0</v>
      </c>
      <c r="H162" s="96">
        <f>'[1]EN_18'!H164</f>
        <v>0</v>
      </c>
      <c r="I162" s="96">
        <f>'[1]EN_18'!I164</f>
        <v>0</v>
      </c>
      <c r="J162" s="96">
        <f>'[1]EN_18'!J164</f>
        <v>0</v>
      </c>
      <c r="K162" s="96">
        <f>'[1]EN_18'!K164</f>
        <v>0</v>
      </c>
      <c r="L162" s="96">
        <f>'[1]EN_18'!L164</f>
        <v>0</v>
      </c>
      <c r="M162" s="96">
        <f>'[1]EN_18'!M164</f>
        <v>0</v>
      </c>
      <c r="N162" s="96">
        <f>'[1]EN_18'!N164</f>
        <v>0</v>
      </c>
      <c r="O162" s="96">
        <f>'[1]EN_18'!O164</f>
        <v>0</v>
      </c>
      <c r="P162" s="96">
        <f>'[1]EN_18'!P164</f>
        <v>0</v>
      </c>
      <c r="Q162" s="96">
        <f>'[1]EN_18'!Q164</f>
        <v>0</v>
      </c>
      <c r="R162" s="96">
        <f>'[1]EN_18'!R164</f>
        <v>0</v>
      </c>
      <c r="S162" s="96">
        <f>'[1]EN_18'!S164</f>
        <v>0</v>
      </c>
      <c r="T162" s="96">
        <f>'[1]EN_18'!T164</f>
        <v>0</v>
      </c>
      <c r="U162" s="92" t="e">
        <f t="shared" si="5"/>
        <v>#DIV/0!</v>
      </c>
      <c r="V162" s="92" t="e">
        <f t="shared" si="6"/>
        <v>#DIV/0!</v>
      </c>
      <c r="W162" s="91" t="s">
        <v>60</v>
      </c>
    </row>
    <row r="163" spans="1:23" ht="12.75">
      <c r="A163" s="95" t="s">
        <v>16</v>
      </c>
      <c r="B163" s="96">
        <f>'[1]EN_18'!B165</f>
        <v>16</v>
      </c>
      <c r="C163" s="96">
        <f>'[1]EN_18'!C165</f>
        <v>17</v>
      </c>
      <c r="D163" s="96">
        <f>'[1]EN_18'!D165</f>
        <v>17</v>
      </c>
      <c r="E163" s="96">
        <f>'[1]EN_18'!E165</f>
        <v>18</v>
      </c>
      <c r="F163" s="96">
        <f>'[1]EN_18'!F165</f>
        <v>18</v>
      </c>
      <c r="G163" s="96">
        <f>'[1]EN_18'!G165</f>
        <v>18</v>
      </c>
      <c r="H163" s="96">
        <f>'[1]EN_18'!H165</f>
        <v>19</v>
      </c>
      <c r="I163" s="96">
        <f>'[1]EN_18'!I165</f>
        <v>23</v>
      </c>
      <c r="J163" s="96">
        <f>'[1]EN_18'!J165</f>
        <v>24</v>
      </c>
      <c r="K163" s="96">
        <f>'[1]EN_18'!K165</f>
        <v>25</v>
      </c>
      <c r="L163" s="96">
        <f>'[1]EN_18'!L165</f>
        <v>26</v>
      </c>
      <c r="M163" s="96">
        <f>'[1]EN_18'!M165</f>
        <v>26</v>
      </c>
      <c r="N163" s="96">
        <f>'[1]EN_18'!N165</f>
        <v>23</v>
      </c>
      <c r="O163" s="96">
        <f>'[1]EN_18'!O165</f>
        <v>23</v>
      </c>
      <c r="P163" s="96">
        <f>'[1]EN_18'!P165</f>
        <v>51</v>
      </c>
      <c r="Q163" s="96">
        <f>'[1]EN_18'!Q165</f>
        <v>59</v>
      </c>
      <c r="R163" s="96">
        <f>'[1]EN_18'!R165</f>
        <v>91</v>
      </c>
      <c r="S163" s="96">
        <f>'[1]EN_18'!S165</f>
        <v>52</v>
      </c>
      <c r="T163" s="96">
        <f>'[1]EN_18'!T165</f>
        <v>55</v>
      </c>
      <c r="U163" s="92">
        <f t="shared" si="5"/>
        <v>0.05769230769230771</v>
      </c>
      <c r="V163" s="92">
        <f t="shared" si="6"/>
        <v>0.07100441589749851</v>
      </c>
      <c r="W163" s="91" t="s">
        <v>16</v>
      </c>
    </row>
    <row r="164" spans="1:23" ht="12.75">
      <c r="A164" s="95" t="s">
        <v>24</v>
      </c>
      <c r="B164" s="96">
        <f>'[1]EN_18'!B166</f>
        <v>6276</v>
      </c>
      <c r="C164" s="96">
        <f>'[1]EN_18'!C166</f>
        <v>6563</v>
      </c>
      <c r="D164" s="96">
        <f>'[1]EN_18'!D166</f>
        <v>6645</v>
      </c>
      <c r="E164" s="96">
        <f>'[1]EN_18'!E166</f>
        <v>6637</v>
      </c>
      <c r="F164" s="96">
        <f>'[1]EN_18'!F166</f>
        <v>6777</v>
      </c>
      <c r="G164" s="96">
        <f>'[1]EN_18'!G166</f>
        <v>7272</v>
      </c>
      <c r="H164" s="96">
        <f>'[1]EN_18'!H166</f>
        <v>7654</v>
      </c>
      <c r="I164" s="96">
        <f>'[1]EN_18'!I166</f>
        <v>7719</v>
      </c>
      <c r="J164" s="96">
        <f>'[1]EN_18'!J166</f>
        <v>7861</v>
      </c>
      <c r="K164" s="96">
        <f>'[1]EN_18'!K166</f>
        <v>7886</v>
      </c>
      <c r="L164" s="96">
        <f>'[1]EN_18'!L166</f>
        <v>8086</v>
      </c>
      <c r="M164" s="96">
        <f>'[1]EN_18'!M166</f>
        <v>8171</v>
      </c>
      <c r="N164" s="96">
        <f>'[1]EN_18'!N166</f>
        <v>8521</v>
      </c>
      <c r="O164" s="96">
        <f>'[1]EN_18'!O166</f>
        <v>8992</v>
      </c>
      <c r="P164" s="96">
        <f>'[1]EN_18'!P166</f>
        <v>9113</v>
      </c>
      <c r="Q164" s="96">
        <f>'[1]EN_18'!Q166</f>
        <v>9414</v>
      </c>
      <c r="R164" s="96">
        <f>'[1]EN_18'!R166</f>
        <v>9707</v>
      </c>
      <c r="S164" s="96">
        <f>'[1]EN_18'!S166</f>
        <v>9916</v>
      </c>
      <c r="T164" s="96">
        <f>'[1]EN_18'!T166</f>
        <v>10353</v>
      </c>
      <c r="U164" s="92">
        <f t="shared" si="5"/>
        <v>0.04407018959257769</v>
      </c>
      <c r="V164" s="92">
        <f t="shared" si="6"/>
        <v>0.028198222723927024</v>
      </c>
      <c r="W164" s="91" t="s">
        <v>24</v>
      </c>
    </row>
    <row r="165" spans="1:23" ht="12.75">
      <c r="A165" s="95" t="s">
        <v>28</v>
      </c>
      <c r="B165" s="96">
        <f>'[1]EN_18'!B167</f>
        <v>201</v>
      </c>
      <c r="C165" s="96">
        <f>'[1]EN_18'!C167</f>
        <v>188</v>
      </c>
      <c r="D165" s="96">
        <f>'[1]EN_18'!D167</f>
        <v>177</v>
      </c>
      <c r="E165" s="96">
        <f>'[1]EN_18'!E167</f>
        <v>163</v>
      </c>
      <c r="F165" s="96">
        <f>'[1]EN_18'!F167</f>
        <v>159</v>
      </c>
      <c r="G165" s="96">
        <f>'[1]EN_18'!G167</f>
        <v>153</v>
      </c>
      <c r="H165" s="96">
        <f>'[1]EN_18'!H167</f>
        <v>143</v>
      </c>
      <c r="I165" s="96">
        <f>'[1]EN_18'!I167</f>
        <v>139</v>
      </c>
      <c r="J165" s="96">
        <f>'[1]EN_18'!J167</f>
        <v>126</v>
      </c>
      <c r="K165" s="96">
        <f>'[1]EN_18'!K167</f>
        <v>119</v>
      </c>
      <c r="L165" s="96">
        <f>'[1]EN_18'!L167</f>
        <v>114</v>
      </c>
      <c r="M165" s="96">
        <f>'[1]EN_18'!M167</f>
        <v>113</v>
      </c>
      <c r="N165" s="96">
        <f>'[1]EN_18'!N167</f>
        <v>111</v>
      </c>
      <c r="O165" s="96">
        <f>'[1]EN_18'!O167</f>
        <v>115</v>
      </c>
      <c r="P165" s="96">
        <f>'[1]EN_18'!P167</f>
        <v>116</v>
      </c>
      <c r="Q165" s="96">
        <f>'[1]EN_18'!Q167</f>
        <v>120</v>
      </c>
      <c r="R165" s="96">
        <f>'[1]EN_18'!R167</f>
        <v>120</v>
      </c>
      <c r="S165" s="96">
        <f>'[1]EN_18'!S167</f>
        <v>116</v>
      </c>
      <c r="T165" s="96">
        <f>'[1]EN_18'!T167</f>
        <v>119</v>
      </c>
      <c r="U165" s="92">
        <f t="shared" si="5"/>
        <v>0.02586206896551735</v>
      </c>
      <c r="V165" s="92">
        <f t="shared" si="6"/>
        <v>-0.028701254088771777</v>
      </c>
      <c r="W165" s="91" t="s">
        <v>28</v>
      </c>
    </row>
    <row r="166" spans="1:23" ht="12.75">
      <c r="A166" s="95" t="s">
        <v>30</v>
      </c>
      <c r="B166" s="96">
        <f>'[1]EN_18'!B168</f>
        <v>210</v>
      </c>
      <c r="C166" s="96">
        <f>'[1]EN_18'!C168</f>
        <v>229</v>
      </c>
      <c r="D166" s="96">
        <f>'[1]EN_18'!D168</f>
        <v>139</v>
      </c>
      <c r="E166" s="96">
        <f>'[1]EN_18'!E168</f>
        <v>93</v>
      </c>
      <c r="F166" s="96">
        <f>'[1]EN_18'!F168</f>
        <v>92</v>
      </c>
      <c r="G166" s="96">
        <f>'[1]EN_18'!G168</f>
        <v>86</v>
      </c>
      <c r="H166" s="96">
        <f>'[1]EN_18'!H168</f>
        <v>73</v>
      </c>
      <c r="I166" s="96">
        <f>'[1]EN_18'!I168</f>
        <v>74</v>
      </c>
      <c r="J166" s="96">
        <f>'[1]EN_18'!J168</f>
        <v>57</v>
      </c>
      <c r="K166" s="96">
        <f>'[1]EN_18'!K168</f>
        <v>51</v>
      </c>
      <c r="L166" s="96">
        <f>'[1]EN_18'!L168</f>
        <v>50</v>
      </c>
      <c r="M166" s="96">
        <f>'[1]EN_18'!M168</f>
        <v>50</v>
      </c>
      <c r="N166" s="96">
        <f>'[1]EN_18'!N168</f>
        <v>52</v>
      </c>
      <c r="O166" s="96">
        <f>'[1]EN_18'!O168</f>
        <v>53</v>
      </c>
      <c r="P166" s="96">
        <f>'[1]EN_18'!P168</f>
        <v>54</v>
      </c>
      <c r="Q166" s="96">
        <f>'[1]EN_18'!Q168</f>
        <v>56</v>
      </c>
      <c r="R166" s="96">
        <f>'[1]EN_18'!R168</f>
        <v>58</v>
      </c>
      <c r="S166" s="96">
        <f>'[1]EN_18'!S168</f>
        <v>56</v>
      </c>
      <c r="T166" s="96">
        <f>'[1]EN_18'!T168</f>
        <v>57</v>
      </c>
      <c r="U166" s="92">
        <f t="shared" si="5"/>
        <v>0.017857142857142794</v>
      </c>
      <c r="V166" s="92">
        <f t="shared" si="6"/>
        <v>-0.06988548886323975</v>
      </c>
      <c r="W166" s="91" t="s">
        <v>30</v>
      </c>
    </row>
    <row r="167" spans="1:23" ht="12.75">
      <c r="A167" s="95" t="s">
        <v>32</v>
      </c>
      <c r="B167" s="96">
        <f>'[1]EN_18'!B169</f>
        <v>55</v>
      </c>
      <c r="C167" s="96">
        <f>'[1]EN_18'!C169</f>
        <v>59</v>
      </c>
      <c r="D167" s="96">
        <f>'[1]EN_18'!D169</f>
        <v>63</v>
      </c>
      <c r="E167" s="96">
        <f>'[1]EN_18'!E169</f>
        <v>71</v>
      </c>
      <c r="F167" s="96">
        <f>'[1]EN_18'!F169</f>
        <v>75</v>
      </c>
      <c r="G167" s="96">
        <f>'[1]EN_18'!G169</f>
        <v>77</v>
      </c>
      <c r="H167" s="96">
        <f>'[1]EN_18'!H169</f>
        <v>83</v>
      </c>
      <c r="I167" s="96">
        <f>'[1]EN_18'!I169</f>
        <v>81</v>
      </c>
      <c r="J167" s="96">
        <f>'[1]EN_18'!J169</f>
        <v>87</v>
      </c>
      <c r="K167" s="96">
        <f>'[1]EN_18'!K169</f>
        <v>94</v>
      </c>
      <c r="L167" s="96">
        <f>'[1]EN_18'!L169</f>
        <v>97</v>
      </c>
      <c r="M167" s="96">
        <f>'[1]EN_18'!M169</f>
        <v>101</v>
      </c>
      <c r="N167" s="96">
        <f>'[1]EN_18'!N169</f>
        <v>104</v>
      </c>
      <c r="O167" s="96">
        <f>'[1]EN_18'!O169</f>
        <v>104</v>
      </c>
      <c r="P167" s="96">
        <f>'[1]EN_18'!P169</f>
        <v>100</v>
      </c>
      <c r="Q167" s="96">
        <f>'[1]EN_18'!Q169</f>
        <v>95</v>
      </c>
      <c r="R167" s="96">
        <f>'[1]EN_18'!R169</f>
        <v>111</v>
      </c>
      <c r="S167" s="96">
        <f>'[1]EN_18'!S169</f>
        <v>118</v>
      </c>
      <c r="T167" s="96">
        <f>'[1]EN_18'!T169</f>
        <v>113</v>
      </c>
      <c r="U167" s="92">
        <f t="shared" si="5"/>
        <v>-0.0423728813559322</v>
      </c>
      <c r="V167" s="92">
        <f t="shared" si="6"/>
        <v>0.04081393325909799</v>
      </c>
      <c r="W167" s="91" t="s">
        <v>32</v>
      </c>
    </row>
    <row r="168" spans="1:23" ht="12.75">
      <c r="A168" s="95" t="s">
        <v>36</v>
      </c>
      <c r="B168" s="96">
        <f>'[1]EN_18'!B170</f>
        <v>0</v>
      </c>
      <c r="C168" s="96">
        <f>'[1]EN_18'!C170</f>
        <v>0</v>
      </c>
      <c r="D168" s="96">
        <f>'[1]EN_18'!D170</f>
        <v>0</v>
      </c>
      <c r="E168" s="96">
        <f>'[1]EN_18'!E170</f>
        <v>0</v>
      </c>
      <c r="F168" s="96">
        <f>'[1]EN_18'!F170</f>
        <v>0</v>
      </c>
      <c r="G168" s="96">
        <f>'[1]EN_18'!G170</f>
        <v>0</v>
      </c>
      <c r="H168" s="96">
        <f>'[1]EN_18'!H170</f>
        <v>0</v>
      </c>
      <c r="I168" s="96">
        <f>'[1]EN_18'!I170</f>
        <v>0</v>
      </c>
      <c r="J168" s="96">
        <f>'[1]EN_18'!J170</f>
        <v>0</v>
      </c>
      <c r="K168" s="96">
        <f>'[1]EN_18'!K170</f>
        <v>0</v>
      </c>
      <c r="L168" s="96">
        <f>'[1]EN_18'!L170</f>
        <v>0</v>
      </c>
      <c r="M168" s="96">
        <f>'[1]EN_18'!M170</f>
        <v>0</v>
      </c>
      <c r="N168" s="96">
        <f>'[1]EN_18'!N170</f>
        <v>0</v>
      </c>
      <c r="O168" s="96">
        <f>'[1]EN_18'!O170</f>
        <v>0</v>
      </c>
      <c r="P168" s="96">
        <f>'[1]EN_18'!P170</f>
        <v>0</v>
      </c>
      <c r="Q168" s="96">
        <f>'[1]EN_18'!Q170</f>
        <v>0</v>
      </c>
      <c r="R168" s="96">
        <f>'[1]EN_18'!R170</f>
        <v>0</v>
      </c>
      <c r="S168" s="96">
        <f>'[1]EN_18'!S170</f>
        <v>0</v>
      </c>
      <c r="T168" s="96">
        <f>'[1]EN_18'!T170</f>
        <v>0</v>
      </c>
      <c r="U168" s="92" t="e">
        <f t="shared" si="5"/>
        <v>#DIV/0!</v>
      </c>
      <c r="V168" s="92" t="e">
        <f t="shared" si="6"/>
        <v>#DIV/0!</v>
      </c>
      <c r="W168" s="91" t="s">
        <v>36</v>
      </c>
    </row>
    <row r="169" spans="1:23" ht="12.75">
      <c r="A169" s="95" t="s">
        <v>38</v>
      </c>
      <c r="B169" s="96">
        <f>'[1]EN_18'!B171</f>
        <v>1273</v>
      </c>
      <c r="C169" s="96">
        <f>'[1]EN_18'!C171</f>
        <v>1355</v>
      </c>
      <c r="D169" s="96">
        <f>'[1]EN_18'!D171</f>
        <v>1385</v>
      </c>
      <c r="E169" s="96">
        <f>'[1]EN_18'!E171</f>
        <v>1382</v>
      </c>
      <c r="F169" s="96">
        <f>'[1]EN_18'!F171</f>
        <v>1446</v>
      </c>
      <c r="G169" s="96">
        <f>'[1]EN_18'!G171</f>
        <v>1478</v>
      </c>
      <c r="H169" s="96">
        <f>'[1]EN_18'!H171</f>
        <v>1565</v>
      </c>
      <c r="I169" s="96">
        <f>'[1]EN_18'!I171</f>
        <v>1571</v>
      </c>
      <c r="J169" s="96">
        <f>'[1]EN_18'!J171</f>
        <v>1629</v>
      </c>
      <c r="K169" s="96">
        <f>'[1]EN_18'!K171</f>
        <v>1639</v>
      </c>
      <c r="L169" s="96">
        <f>'[1]EN_18'!L171</f>
        <v>1630</v>
      </c>
      <c r="M169" s="96">
        <f>'[1]EN_18'!M171</f>
        <v>1577</v>
      </c>
      <c r="N169" s="96">
        <f>'[1]EN_18'!N171</f>
        <v>1556</v>
      </c>
      <c r="O169" s="96">
        <f>'[1]EN_18'!O171</f>
        <v>1584</v>
      </c>
      <c r="P169" s="96">
        <f>'[1]EN_18'!P171</f>
        <v>1648</v>
      </c>
      <c r="Q169" s="96">
        <f>'[1]EN_18'!Q171</f>
        <v>1608</v>
      </c>
      <c r="R169" s="96">
        <f>'[1]EN_18'!R171</f>
        <v>1608</v>
      </c>
      <c r="S169" s="96">
        <f>'[1]EN_18'!S171</f>
        <v>1573</v>
      </c>
      <c r="T169" s="96">
        <f>'[1]EN_18'!T171</f>
        <v>1612</v>
      </c>
      <c r="U169" s="92">
        <f t="shared" si="5"/>
        <v>0.024793388429751984</v>
      </c>
      <c r="V169" s="92">
        <f t="shared" si="6"/>
        <v>0.013203029466465122</v>
      </c>
      <c r="W169" s="91" t="s">
        <v>38</v>
      </c>
    </row>
    <row r="170" spans="1:23" ht="12.75">
      <c r="A170" s="95" t="s">
        <v>62</v>
      </c>
      <c r="B170" s="96">
        <f>'[1]EN_18'!B172</f>
        <v>652</v>
      </c>
      <c r="C170" s="96">
        <f>'[1]EN_18'!C172</f>
        <v>637</v>
      </c>
      <c r="D170" s="96">
        <f>'[1]EN_18'!D172</f>
        <v>670</v>
      </c>
      <c r="E170" s="96">
        <f>'[1]EN_18'!E172</f>
        <v>650</v>
      </c>
      <c r="F170" s="96">
        <f>'[1]EN_18'!F172</f>
        <v>654</v>
      </c>
      <c r="G170" s="96">
        <f>'[1]EN_18'!G172</f>
        <v>678</v>
      </c>
      <c r="H170" s="96">
        <f>'[1]EN_18'!H172</f>
        <v>647</v>
      </c>
      <c r="I170" s="96">
        <f>'[1]EN_18'!I172</f>
        <v>645</v>
      </c>
      <c r="J170" s="96">
        <f>'[1]EN_18'!J172</f>
        <v>673</v>
      </c>
      <c r="K170" s="96">
        <f>'[1]EN_18'!K172</f>
        <v>672</v>
      </c>
      <c r="L170" s="96">
        <f>'[1]EN_18'!L172</f>
        <v>709</v>
      </c>
      <c r="M170" s="96">
        <f>'[1]EN_18'!M172</f>
        <v>738</v>
      </c>
      <c r="N170" s="96">
        <f>'[1]EN_18'!N172</f>
        <v>756</v>
      </c>
      <c r="O170" s="96">
        <f>'[1]EN_18'!O172</f>
        <v>776</v>
      </c>
      <c r="P170" s="96">
        <f>'[1]EN_18'!P172</f>
        <v>788</v>
      </c>
      <c r="Q170" s="96">
        <f>'[1]EN_18'!Q172</f>
        <v>673</v>
      </c>
      <c r="R170" s="96">
        <f>'[1]EN_18'!R172</f>
        <v>708</v>
      </c>
      <c r="S170" s="96">
        <f>'[1]EN_18'!S172</f>
        <v>696</v>
      </c>
      <c r="T170" s="96">
        <f>'[1]EN_18'!T172</f>
        <v>742</v>
      </c>
      <c r="U170" s="92">
        <f t="shared" si="5"/>
        <v>0.06609195402298851</v>
      </c>
      <c r="V170" s="92">
        <f t="shared" si="6"/>
        <v>0.007209457304173217</v>
      </c>
      <c r="W170" s="91" t="s">
        <v>62</v>
      </c>
    </row>
    <row r="171" spans="1:23" ht="12.75">
      <c r="A171" s="95" t="s">
        <v>42</v>
      </c>
      <c r="B171" s="96">
        <f>'[1]EN_18'!B173</f>
        <v>5337</v>
      </c>
      <c r="C171" s="96">
        <f>'[1]EN_18'!C173</f>
        <v>4624</v>
      </c>
      <c r="D171" s="96">
        <f>'[1]EN_18'!D173</f>
        <v>5248</v>
      </c>
      <c r="E171" s="96">
        <f>'[1]EN_18'!E173</f>
        <v>4607</v>
      </c>
      <c r="F171" s="96">
        <f>'[1]EN_18'!F173</f>
        <v>4541</v>
      </c>
      <c r="G171" s="96">
        <f>'[1]EN_18'!G173</f>
        <v>4575</v>
      </c>
      <c r="H171" s="96">
        <f>'[1]EN_18'!H173</f>
        <v>4726</v>
      </c>
      <c r="I171" s="96">
        <f>'[1]EN_18'!I173</f>
        <v>4574</v>
      </c>
      <c r="J171" s="96">
        <f>'[1]EN_18'!J173</f>
        <v>4540</v>
      </c>
      <c r="K171" s="96">
        <f>'[1]EN_18'!K173</f>
        <v>4417</v>
      </c>
      <c r="L171" s="96">
        <f>'[1]EN_18'!L173</f>
        <v>4329</v>
      </c>
      <c r="M171" s="96">
        <f>'[1]EN_18'!M173</f>
        <v>4287</v>
      </c>
      <c r="N171" s="96">
        <f>'[1]EN_18'!N173</f>
        <v>4313</v>
      </c>
      <c r="O171" s="96">
        <f>'[1]EN_18'!O173</f>
        <v>4391</v>
      </c>
      <c r="P171" s="96">
        <f>'[1]EN_18'!P173</f>
        <v>3897</v>
      </c>
      <c r="Q171" s="96">
        <f>'[1]EN_18'!Q173</f>
        <v>3570</v>
      </c>
      <c r="R171" s="96">
        <f>'[1]EN_18'!R173</f>
        <v>3124</v>
      </c>
      <c r="S171" s="96">
        <f>'[1]EN_18'!S173</f>
        <v>3276</v>
      </c>
      <c r="T171" s="96">
        <f>'[1]EN_18'!T173</f>
        <v>3188</v>
      </c>
      <c r="U171" s="92">
        <f t="shared" si="5"/>
        <v>-0.026862026862026878</v>
      </c>
      <c r="V171" s="92">
        <f t="shared" si="6"/>
        <v>-0.028220262371486782</v>
      </c>
      <c r="W171" s="91" t="s">
        <v>42</v>
      </c>
    </row>
    <row r="172" spans="1:23" ht="12.75">
      <c r="A172" s="95" t="s">
        <v>44</v>
      </c>
      <c r="B172" s="96">
        <f>'[1]EN_18'!B174</f>
        <v>310</v>
      </c>
      <c r="C172" s="96">
        <f>'[1]EN_18'!C174</f>
        <v>323</v>
      </c>
      <c r="D172" s="96">
        <f>'[1]EN_18'!D174</f>
        <v>332</v>
      </c>
      <c r="E172" s="96">
        <f>'[1]EN_18'!E174</f>
        <v>325</v>
      </c>
      <c r="F172" s="96">
        <f>'[1]EN_18'!F174</f>
        <v>430</v>
      </c>
      <c r="G172" s="96">
        <f>'[1]EN_18'!G174</f>
        <v>299</v>
      </c>
      <c r="H172" s="96">
        <f>'[1]EN_18'!H174</f>
        <v>320</v>
      </c>
      <c r="I172" s="96">
        <f>'[1]EN_18'!I174</f>
        <v>338</v>
      </c>
      <c r="J172" s="96">
        <f>'[1]EN_18'!J174</f>
        <v>366</v>
      </c>
      <c r="K172" s="96">
        <f>'[1]EN_18'!K174</f>
        <v>365</v>
      </c>
      <c r="L172" s="96">
        <f>'[1]EN_18'!L174</f>
        <v>360</v>
      </c>
      <c r="M172" s="96">
        <f>'[1]EN_18'!M174</f>
        <v>358</v>
      </c>
      <c r="N172" s="96">
        <f>'[1]EN_18'!N174</f>
        <v>411</v>
      </c>
      <c r="O172" s="96">
        <f>'[1]EN_18'!O174</f>
        <v>435</v>
      </c>
      <c r="P172" s="96">
        <f>'[1]EN_18'!P174</f>
        <v>464</v>
      </c>
      <c r="Q172" s="96">
        <f>'[1]EN_18'!Q174</f>
        <v>472</v>
      </c>
      <c r="R172" s="96">
        <f>'[1]EN_18'!R174</f>
        <v>508</v>
      </c>
      <c r="S172" s="96">
        <f>'[1]EN_18'!S174</f>
        <v>498</v>
      </c>
      <c r="T172" s="96">
        <f>'[1]EN_18'!T174</f>
        <v>502</v>
      </c>
      <c r="U172" s="92">
        <f t="shared" si="5"/>
        <v>0.008032128514056325</v>
      </c>
      <c r="V172" s="92">
        <f t="shared" si="6"/>
        <v>0.02714111180122658</v>
      </c>
      <c r="W172" s="91" t="s">
        <v>44</v>
      </c>
    </row>
    <row r="173" spans="1:23" ht="12.75">
      <c r="A173" s="95" t="s">
        <v>46</v>
      </c>
      <c r="B173" s="96">
        <f>'[1]EN_18'!B175</f>
        <v>3184</v>
      </c>
      <c r="C173" s="96">
        <f>'[1]EN_18'!C175</f>
        <v>2331</v>
      </c>
      <c r="D173" s="96">
        <f>'[1]EN_18'!D175</f>
        <v>2827</v>
      </c>
      <c r="E173" s="96">
        <f>'[1]EN_18'!E175</f>
        <v>2207</v>
      </c>
      <c r="F173" s="96">
        <f>'[1]EN_18'!F175</f>
        <v>1880</v>
      </c>
      <c r="G173" s="96">
        <f>'[1]EN_18'!G175</f>
        <v>2173</v>
      </c>
      <c r="H173" s="96">
        <f>'[1]EN_18'!H175</f>
        <v>2326</v>
      </c>
      <c r="I173" s="96">
        <f>'[1]EN_18'!I175</f>
        <v>2171</v>
      </c>
      <c r="J173" s="96">
        <f>'[1]EN_18'!J175</f>
        <v>1951</v>
      </c>
      <c r="K173" s="96">
        <f>'[1]EN_18'!K175</f>
        <v>1456</v>
      </c>
      <c r="L173" s="96">
        <f>'[1]EN_18'!L175</f>
        <v>1832</v>
      </c>
      <c r="M173" s="96">
        <f>'[1]EN_18'!M175</f>
        <v>1756</v>
      </c>
      <c r="N173" s="96">
        <f>'[1]EN_18'!N175</f>
        <v>1936</v>
      </c>
      <c r="O173" s="96">
        <f>'[1]EN_18'!O175</f>
        <v>1793</v>
      </c>
      <c r="P173" s="96">
        <f>'[1]EN_18'!P175</f>
        <v>1578</v>
      </c>
      <c r="Q173" s="96">
        <f>'[1]EN_18'!Q175</f>
        <v>1562</v>
      </c>
      <c r="R173" s="96">
        <f>'[1]EN_18'!R175</f>
        <v>1298</v>
      </c>
      <c r="S173" s="96">
        <f>'[1]EN_18'!S175</f>
        <v>1417</v>
      </c>
      <c r="T173" s="96">
        <f>'[1]EN_18'!T175</f>
        <v>1401</v>
      </c>
      <c r="U173" s="92">
        <f t="shared" si="5"/>
        <v>-0.011291460832745237</v>
      </c>
      <c r="V173" s="92">
        <f t="shared" si="6"/>
        <v>-0.0445840126354502</v>
      </c>
      <c r="W173" s="91" t="s">
        <v>46</v>
      </c>
    </row>
    <row r="174" spans="1:23" ht="12.75">
      <c r="A174" s="95" t="s">
        <v>50</v>
      </c>
      <c r="B174" s="96">
        <f>'[1]EN_18'!B176</f>
        <v>1164</v>
      </c>
      <c r="C174" s="96">
        <f>'[1]EN_18'!C176</f>
        <v>1439</v>
      </c>
      <c r="D174" s="96">
        <f>'[1]EN_18'!D176</f>
        <v>950</v>
      </c>
      <c r="E174" s="96">
        <f>'[1]EN_18'!E176</f>
        <v>1125</v>
      </c>
      <c r="F174" s="96">
        <f>'[1]EN_18'!F176</f>
        <v>1467</v>
      </c>
      <c r="G174" s="96">
        <f>'[1]EN_18'!G176</f>
        <v>1379</v>
      </c>
      <c r="H174" s="96">
        <f>'[1]EN_18'!H176</f>
        <v>984</v>
      </c>
      <c r="I174" s="96">
        <f>'[1]EN_18'!I176</f>
        <v>1010</v>
      </c>
      <c r="J174" s="96">
        <f>'[1]EN_18'!J176</f>
        <v>1012</v>
      </c>
      <c r="K174" s="96">
        <f>'[1]EN_18'!K176</f>
        <v>903</v>
      </c>
      <c r="L174" s="96">
        <f>'[1]EN_18'!L176</f>
        <v>965</v>
      </c>
      <c r="M174" s="96">
        <f>'[1]EN_18'!M176</f>
        <v>767</v>
      </c>
      <c r="N174" s="96">
        <f>'[1]EN_18'!N176</f>
        <v>720</v>
      </c>
      <c r="O174" s="96">
        <f>'[1]EN_18'!O176</f>
        <v>726</v>
      </c>
      <c r="P174" s="96">
        <f>'[1]EN_18'!P176</f>
        <v>708</v>
      </c>
      <c r="Q174" s="96">
        <f>'[1]EN_18'!Q176</f>
        <v>572</v>
      </c>
      <c r="R174" s="96">
        <f>'[1]EN_18'!R176</f>
        <v>527</v>
      </c>
      <c r="S174" s="96">
        <f>'[1]EN_18'!S176</f>
        <v>586</v>
      </c>
      <c r="T174" s="96">
        <f>'[1]EN_18'!T176</f>
        <v>550</v>
      </c>
      <c r="U174" s="92">
        <f t="shared" si="5"/>
        <v>-0.061433447098976135</v>
      </c>
      <c r="V174" s="92">
        <f t="shared" si="6"/>
        <v>-0.04079452163217023</v>
      </c>
      <c r="W174" s="91" t="s">
        <v>50</v>
      </c>
    </row>
    <row r="175" spans="1:23" ht="12.75">
      <c r="A175" s="95" t="s">
        <v>48</v>
      </c>
      <c r="B175" s="96">
        <f>'[1]EN_18'!B177</f>
        <v>224</v>
      </c>
      <c r="C175" s="96">
        <f>'[1]EN_18'!C177</f>
        <v>178</v>
      </c>
      <c r="D175" s="96">
        <f>'[1]EN_18'!D177</f>
        <v>147</v>
      </c>
      <c r="E175" s="96">
        <f>'[1]EN_18'!E177</f>
        <v>146</v>
      </c>
      <c r="F175" s="96">
        <f>'[1]EN_18'!F177</f>
        <v>147</v>
      </c>
      <c r="G175" s="96">
        <f>'[1]EN_18'!G177</f>
        <v>170</v>
      </c>
      <c r="H175" s="96">
        <f>'[1]EN_18'!H177</f>
        <v>160</v>
      </c>
      <c r="I175" s="96">
        <f>'[1]EN_18'!I177</f>
        <v>164</v>
      </c>
      <c r="J175" s="96">
        <f>'[1]EN_18'!J177</f>
        <v>160</v>
      </c>
      <c r="K175" s="96">
        <f>'[1]EN_18'!K177</f>
        <v>160</v>
      </c>
      <c r="L175" s="96">
        <f>'[1]EN_18'!L177</f>
        <v>265</v>
      </c>
      <c r="M175" s="96">
        <f>'[1]EN_18'!M177</f>
        <v>255</v>
      </c>
      <c r="N175" s="96">
        <f>'[1]EN_18'!N177</f>
        <v>172</v>
      </c>
      <c r="O175" s="96">
        <f>'[1]EN_18'!O177</f>
        <v>179</v>
      </c>
      <c r="P175" s="96">
        <f>'[1]EN_18'!P177</f>
        <v>190</v>
      </c>
      <c r="Q175" s="96">
        <f>'[1]EN_18'!Q177</f>
        <v>198</v>
      </c>
      <c r="R175" s="96">
        <f>'[1]EN_18'!R177</f>
        <v>198</v>
      </c>
      <c r="S175" s="96">
        <f>'[1]EN_18'!S177</f>
        <v>195</v>
      </c>
      <c r="T175" s="96">
        <f>'[1]EN_18'!T177</f>
        <v>196</v>
      </c>
      <c r="U175" s="92">
        <f t="shared" si="5"/>
        <v>0.00512820512820511</v>
      </c>
      <c r="V175" s="92">
        <f t="shared" si="6"/>
        <v>-0.0073909622093637495</v>
      </c>
      <c r="W175" s="91" t="s">
        <v>48</v>
      </c>
    </row>
    <row r="176" spans="1:23" ht="12.75">
      <c r="A176" s="95" t="s">
        <v>20</v>
      </c>
      <c r="B176" s="96">
        <f>'[1]EN_18'!B178</f>
        <v>3669</v>
      </c>
      <c r="C176" s="96">
        <f>'[1]EN_18'!C178</f>
        <v>3752</v>
      </c>
      <c r="D176" s="96">
        <f>'[1]EN_18'!D178</f>
        <v>4107</v>
      </c>
      <c r="E176" s="96">
        <f>'[1]EN_18'!E178</f>
        <v>4197</v>
      </c>
      <c r="F176" s="96">
        <f>'[1]EN_18'!F178</f>
        <v>4998</v>
      </c>
      <c r="G176" s="96">
        <f>'[1]EN_18'!G178</f>
        <v>3937</v>
      </c>
      <c r="H176" s="96">
        <f>'[1]EN_18'!H178</f>
        <v>3471</v>
      </c>
      <c r="I176" s="96">
        <f>'[1]EN_18'!I178</f>
        <v>3604</v>
      </c>
      <c r="J176" s="96">
        <f>'[1]EN_18'!J178</f>
        <v>3750</v>
      </c>
      <c r="K176" s="96">
        <f>'[1]EN_18'!K178</f>
        <v>3566</v>
      </c>
      <c r="L176" s="96">
        <f>'[1]EN_18'!L178</f>
        <v>4163</v>
      </c>
      <c r="M176" s="96">
        <f>'[1]EN_18'!M178</f>
        <v>4558</v>
      </c>
      <c r="N176" s="96">
        <f>'[1]EN_18'!N178</f>
        <v>4794</v>
      </c>
      <c r="O176" s="96">
        <f>'[1]EN_18'!O178</f>
        <v>5124</v>
      </c>
      <c r="P176" s="96">
        <f>'[1]EN_18'!P178</f>
        <v>5235</v>
      </c>
      <c r="Q176" s="96">
        <f>'[1]EN_18'!Q178</f>
        <v>5363</v>
      </c>
      <c r="R176" s="96">
        <f>'[1]EN_18'!R178</f>
        <v>3948</v>
      </c>
      <c r="S176" s="96">
        <f>'[1]EN_18'!S178</f>
        <v>2891</v>
      </c>
      <c r="T176" s="96">
        <f>'[1]EN_18'!T178</f>
        <v>2920</v>
      </c>
      <c r="U176" s="92">
        <f t="shared" si="5"/>
        <v>0.01003113109650644</v>
      </c>
      <c r="V176" s="92">
        <f t="shared" si="6"/>
        <v>-0.012605187800245776</v>
      </c>
      <c r="W176" s="91" t="s">
        <v>20</v>
      </c>
    </row>
    <row r="177" spans="1:23" ht="12.75">
      <c r="A177" s="95" t="s">
        <v>54</v>
      </c>
      <c r="B177" s="96">
        <f>'[1]EN_18'!B179</f>
        <v>2474</v>
      </c>
      <c r="C177" s="96">
        <f>'[1]EN_18'!C179</f>
        <v>2403</v>
      </c>
      <c r="D177" s="96">
        <f>'[1]EN_18'!D179</f>
        <v>2471</v>
      </c>
      <c r="E177" s="96">
        <f>'[1]EN_18'!E179</f>
        <v>2340</v>
      </c>
      <c r="F177" s="96">
        <f>'[1]EN_18'!F179</f>
        <v>2469</v>
      </c>
      <c r="G177" s="96">
        <f>'[1]EN_18'!G179</f>
        <v>2718</v>
      </c>
      <c r="H177" s="96">
        <f>'[1]EN_18'!H179</f>
        <v>3067</v>
      </c>
      <c r="I177" s="96">
        <f>'[1]EN_18'!I179</f>
        <v>2955</v>
      </c>
      <c r="J177" s="96">
        <f>'[1]EN_18'!J179</f>
        <v>2796</v>
      </c>
      <c r="K177" s="96">
        <f>'[1]EN_18'!K179</f>
        <v>3016</v>
      </c>
      <c r="L177" s="96">
        <f>'[1]EN_18'!L179</f>
        <v>3194</v>
      </c>
      <c r="M177" s="96">
        <f>'[1]EN_18'!M179</f>
        <v>2862</v>
      </c>
      <c r="N177" s="96">
        <f>'[1]EN_18'!N179</f>
        <v>2867</v>
      </c>
      <c r="O177" s="96">
        <f>'[1]EN_18'!O179</f>
        <v>2838</v>
      </c>
      <c r="P177" s="96">
        <f>'[1]EN_18'!P179</f>
        <v>2989</v>
      </c>
      <c r="Q177" s="96">
        <f>'[1]EN_18'!Q179</f>
        <v>3816</v>
      </c>
      <c r="R177" s="96">
        <f>'[1]EN_18'!R179</f>
        <v>2885</v>
      </c>
      <c r="S177" s="96">
        <f>'[1]EN_18'!S179</f>
        <v>2929</v>
      </c>
      <c r="T177" s="96">
        <f>'[1]EN_18'!T179</f>
        <v>2372</v>
      </c>
      <c r="U177" s="92">
        <f t="shared" si="5"/>
        <v>-0.19016729259132814</v>
      </c>
      <c r="V177" s="92">
        <f t="shared" si="6"/>
        <v>-0.0023363106144744794</v>
      </c>
      <c r="W177" s="91" t="s">
        <v>54</v>
      </c>
    </row>
    <row r="178" spans="1:23" ht="12.75">
      <c r="A178" s="95" t="s">
        <v>64</v>
      </c>
      <c r="B178" s="96">
        <f>'[1]EN_18'!B180</f>
        <v>2574</v>
      </c>
      <c r="C178" s="96">
        <f>'[1]EN_18'!C180</f>
        <v>2524</v>
      </c>
      <c r="D178" s="96">
        <f>'[1]EN_18'!D180</f>
        <v>2532</v>
      </c>
      <c r="E178" s="96">
        <f>'[1]EN_18'!E180</f>
        <v>2457</v>
      </c>
      <c r="F178" s="96">
        <f>'[1]EN_18'!F180</f>
        <v>2440</v>
      </c>
      <c r="G178" s="96">
        <f>'[1]EN_18'!G180</f>
        <v>2433</v>
      </c>
      <c r="H178" s="96">
        <f>'[1]EN_18'!H180</f>
        <v>2398</v>
      </c>
      <c r="I178" s="96">
        <f>'[1]EN_18'!I180</f>
        <v>2410</v>
      </c>
      <c r="J178" s="96">
        <f>'[1]EN_18'!J180</f>
        <v>2477</v>
      </c>
      <c r="K178" s="96">
        <f>'[1]EN_18'!K180</f>
        <v>2547</v>
      </c>
      <c r="L178" s="96">
        <f>'[1]EN_18'!L180</f>
        <v>2640</v>
      </c>
      <c r="M178" s="96">
        <f>'[1]EN_18'!M180</f>
        <v>2698</v>
      </c>
      <c r="N178" s="96">
        <f>'[1]EN_18'!N180</f>
        <v>2786</v>
      </c>
      <c r="O178" s="96">
        <f>'[1]EN_18'!O180</f>
        <v>2983</v>
      </c>
      <c r="P178" s="96">
        <f>'[1]EN_18'!P180</f>
        <v>2939</v>
      </c>
      <c r="Q178" s="96">
        <f>'[1]EN_18'!Q180</f>
        <v>2983</v>
      </c>
      <c r="R178" s="96">
        <f>'[1]EN_18'!R180</f>
        <v>3092</v>
      </c>
      <c r="S178" s="96">
        <f>'[1]EN_18'!S180</f>
        <v>3075</v>
      </c>
      <c r="T178" s="96">
        <f>'[1]EN_18'!T180</f>
        <v>3142</v>
      </c>
      <c r="U178" s="92">
        <f t="shared" si="5"/>
        <v>0.021788617886178807</v>
      </c>
      <c r="V178" s="92">
        <f t="shared" si="6"/>
        <v>0.011139275402363813</v>
      </c>
      <c r="W178" s="91" t="s">
        <v>64</v>
      </c>
    </row>
    <row r="179" spans="1:23" ht="12.75">
      <c r="A179" s="95" t="s">
        <v>58</v>
      </c>
      <c r="B179" s="96">
        <f>'[1]EN_18'!B181</f>
        <v>345</v>
      </c>
      <c r="C179" s="96">
        <f>'[1]EN_18'!C181</f>
        <v>395</v>
      </c>
      <c r="D179" s="96">
        <f>'[1]EN_18'!D181</f>
        <v>438</v>
      </c>
      <c r="E179" s="96">
        <f>'[1]EN_18'!E181</f>
        <v>451</v>
      </c>
      <c r="F179" s="96">
        <f>'[1]EN_18'!F181</f>
        <v>430</v>
      </c>
      <c r="G179" s="96">
        <f>'[1]EN_18'!G181</f>
        <v>356</v>
      </c>
      <c r="H179" s="96">
        <f>'[1]EN_18'!H181</f>
        <v>475</v>
      </c>
      <c r="I179" s="96">
        <f>'[1]EN_18'!I181</f>
        <v>204</v>
      </c>
      <c r="J179" s="96">
        <f>'[1]EN_18'!J181</f>
        <v>330</v>
      </c>
      <c r="K179" s="96">
        <f>'[1]EN_18'!K181</f>
        <v>423</v>
      </c>
      <c r="L179" s="96">
        <f>'[1]EN_18'!L181</f>
        <v>765</v>
      </c>
      <c r="M179" s="96">
        <f>'[1]EN_18'!M181</f>
        <v>660</v>
      </c>
      <c r="N179" s="96">
        <f>'[1]EN_18'!N181</f>
        <v>762</v>
      </c>
      <c r="O179" s="96">
        <f>'[1]EN_18'!O181</f>
        <v>713</v>
      </c>
      <c r="P179" s="96">
        <f>'[1]EN_18'!P181</f>
        <v>596</v>
      </c>
      <c r="Q179" s="96">
        <f>'[1]EN_18'!Q181</f>
        <v>627</v>
      </c>
      <c r="R179" s="96">
        <f>'[1]EN_18'!R181</f>
        <v>645</v>
      </c>
      <c r="S179" s="96">
        <f>'[1]EN_18'!S181</f>
        <v>783</v>
      </c>
      <c r="T179" s="96">
        <f>'[1]EN_18'!T181</f>
        <v>809</v>
      </c>
      <c r="U179" s="92">
        <f t="shared" si="5"/>
        <v>0.033205619412515874</v>
      </c>
      <c r="V179" s="92">
        <f t="shared" si="6"/>
        <v>0.048486265645744986</v>
      </c>
      <c r="W179" s="91" t="s">
        <v>58</v>
      </c>
    </row>
    <row r="180" spans="1:23" ht="12.75">
      <c r="A180" s="95" t="s">
        <v>56</v>
      </c>
      <c r="B180" s="96">
        <f>'[1]EN_18'!B182</f>
        <v>5283</v>
      </c>
      <c r="C180" s="96">
        <f>'[1]EN_18'!C182</f>
        <v>5274</v>
      </c>
      <c r="D180" s="96">
        <f>'[1]EN_18'!D182</f>
        <v>5361</v>
      </c>
      <c r="E180" s="96">
        <f>'[1]EN_18'!E182</f>
        <v>7451</v>
      </c>
      <c r="F180" s="96">
        <f>'[1]EN_18'!F182</f>
        <v>6970</v>
      </c>
      <c r="G180" s="96">
        <f>'[1]EN_18'!G182</f>
        <v>7401</v>
      </c>
      <c r="H180" s="96">
        <f>'[1]EN_18'!H182</f>
        <v>8253</v>
      </c>
      <c r="I180" s="96">
        <f>'[1]EN_18'!I182</f>
        <v>8480</v>
      </c>
      <c r="J180" s="96">
        <f>'[1]EN_18'!J182</f>
        <v>8511</v>
      </c>
      <c r="K180" s="96">
        <f>'[1]EN_18'!K182</f>
        <v>8579</v>
      </c>
      <c r="L180" s="96">
        <f>'[1]EN_18'!L182</f>
        <v>8623</v>
      </c>
      <c r="M180" s="96">
        <f>'[1]EN_18'!M182</f>
        <v>8828</v>
      </c>
      <c r="N180" s="96">
        <f>'[1]EN_18'!N182</f>
        <v>8454</v>
      </c>
      <c r="O180" s="96">
        <f>'[1]EN_18'!O182</f>
        <v>8212</v>
      </c>
      <c r="P180" s="96">
        <f>'[1]EN_18'!P182</f>
        <v>8463</v>
      </c>
      <c r="Q180" s="96">
        <f>'[1]EN_18'!Q182</f>
        <v>8816</v>
      </c>
      <c r="R180" s="96">
        <f>'[1]EN_18'!R182</f>
        <v>8232</v>
      </c>
      <c r="S180" s="96">
        <f>'[1]EN_18'!S182</f>
        <v>8100</v>
      </c>
      <c r="T180" s="96">
        <f>'[1]EN_18'!T182</f>
        <v>8434</v>
      </c>
      <c r="U180" s="92"/>
      <c r="V180" s="92"/>
      <c r="W180" s="91" t="s">
        <v>56</v>
      </c>
    </row>
    <row r="181" spans="1:23" ht="12.75">
      <c r="A181" s="51" t="s">
        <v>69</v>
      </c>
      <c r="B181" s="96">
        <f>'[1]EN_18'!B183</f>
        <v>62687</v>
      </c>
      <c r="C181" s="96">
        <f>'[1]EN_18'!C183</f>
        <v>63166</v>
      </c>
      <c r="D181" s="96">
        <f>'[1]EN_18'!D183</f>
        <v>64479</v>
      </c>
      <c r="E181" s="96">
        <f>'[1]EN_18'!E183</f>
        <v>64843</v>
      </c>
      <c r="F181" s="96">
        <f>'[1]EN_18'!F183</f>
        <v>66148</v>
      </c>
      <c r="G181" s="96">
        <f>'[1]EN_18'!G183</f>
        <v>67266</v>
      </c>
      <c r="H181" s="96">
        <f>'[1]EN_18'!H183</f>
        <v>69699</v>
      </c>
      <c r="I181" s="96">
        <f>'[1]EN_18'!I183</f>
        <v>69967</v>
      </c>
      <c r="J181" s="96">
        <f>'[1]EN_18'!J183</f>
        <v>69428</v>
      </c>
      <c r="K181" s="96">
        <f>'[1]EN_18'!K183</f>
        <v>68903</v>
      </c>
      <c r="L181" s="96">
        <f>'[1]EN_18'!L183</f>
        <v>71048</v>
      </c>
      <c r="M181" s="96">
        <f>'[1]EN_18'!M183</f>
        <v>71249</v>
      </c>
      <c r="N181" s="96">
        <f>'[1]EN_18'!N183</f>
        <v>71612</v>
      </c>
      <c r="O181" s="96">
        <f>'[1]EN_18'!O183</f>
        <v>72288</v>
      </c>
      <c r="P181" s="96">
        <f>'[1]EN_18'!P183</f>
        <v>72823</v>
      </c>
      <c r="Q181" s="96">
        <f>'[1]EN_18'!Q183</f>
        <v>73881</v>
      </c>
      <c r="R181" s="96">
        <f>'[1]EN_18'!R183</f>
        <v>70819</v>
      </c>
      <c r="S181" s="96">
        <f>'[1]EN_18'!S183</f>
        <v>70428</v>
      </c>
      <c r="T181" s="96">
        <f>'[1]EN_18'!T183</f>
        <v>71439</v>
      </c>
      <c r="U181" s="92">
        <f t="shared" si="5"/>
        <v>0.014355086045322984</v>
      </c>
      <c r="V181" s="92">
        <f>(T181/B181)^(1/18)-1</f>
        <v>0.007286968850932718</v>
      </c>
      <c r="W181" s="51" t="s">
        <v>69</v>
      </c>
    </row>
    <row r="182" spans="1:23" ht="12.75">
      <c r="A182" s="51" t="s">
        <v>70</v>
      </c>
      <c r="B182" s="96">
        <f>'[1]EN_18'!B184</f>
        <v>66626</v>
      </c>
      <c r="C182" s="96">
        <f>'[1]EN_18'!C184</f>
        <v>67091</v>
      </c>
      <c r="D182" s="96">
        <f>'[1]EN_18'!D184</f>
        <v>68338</v>
      </c>
      <c r="E182" s="96">
        <f>'[1]EN_18'!E184</f>
        <v>68624</v>
      </c>
      <c r="F182" s="96">
        <f>'[1]EN_18'!F184</f>
        <v>69905</v>
      </c>
      <c r="G182" s="96">
        <f>'[1]EN_18'!G184</f>
        <v>70963</v>
      </c>
      <c r="H182" s="96">
        <f>'[1]EN_18'!H184</f>
        <v>73461</v>
      </c>
      <c r="I182" s="96">
        <f>'[1]EN_18'!I184</f>
        <v>73422</v>
      </c>
      <c r="J182" s="96">
        <f>'[1]EN_18'!J184</f>
        <v>73113</v>
      </c>
      <c r="K182" s="96">
        <f>'[1]EN_18'!K184</f>
        <v>72783</v>
      </c>
      <c r="L182" s="96">
        <f>'[1]EN_18'!L184</f>
        <v>75432</v>
      </c>
      <c r="M182" s="96">
        <f>'[1]EN_18'!M184</f>
        <v>75595</v>
      </c>
      <c r="N182" s="96">
        <f>'[1]EN_18'!N184</f>
        <v>76177</v>
      </c>
      <c r="O182" s="96">
        <f>'[1]EN_18'!O184</f>
        <v>77027</v>
      </c>
      <c r="P182" s="96">
        <f>'[1]EN_18'!P184</f>
        <v>77409</v>
      </c>
      <c r="Q182" s="96">
        <f>'[1]EN_18'!Q184</f>
        <v>78439</v>
      </c>
      <c r="R182" s="96">
        <f>'[1]EN_18'!R184</f>
        <v>75543</v>
      </c>
      <c r="S182" s="96">
        <f>'[1]EN_18'!S184</f>
        <v>75277</v>
      </c>
      <c r="T182" s="96">
        <f>'[1]EN_18'!T184</f>
        <v>76384</v>
      </c>
      <c r="U182" s="92">
        <f t="shared" si="5"/>
        <v>0.014705686996028033</v>
      </c>
      <c r="V182" s="92">
        <f>(T182/B182)^(1/18)-1</f>
        <v>0.007622143902902501</v>
      </c>
      <c r="W182" s="51" t="s">
        <v>70</v>
      </c>
    </row>
    <row r="183" spans="1:23" ht="12.75">
      <c r="A183" s="51" t="s">
        <v>160</v>
      </c>
      <c r="B183" s="96">
        <f>'[1]EN_18'!B185</f>
        <v>3939</v>
      </c>
      <c r="C183" s="96">
        <f>'[1]EN_18'!C185</f>
        <v>3925</v>
      </c>
      <c r="D183" s="96">
        <f>'[1]EN_18'!D185</f>
        <v>3859</v>
      </c>
      <c r="E183" s="96">
        <f>'[1]EN_18'!E185</f>
        <v>3781</v>
      </c>
      <c r="F183" s="96">
        <f>'[1]EN_18'!F185</f>
        <v>3757</v>
      </c>
      <c r="G183" s="96">
        <f>'[1]EN_18'!G185</f>
        <v>3697</v>
      </c>
      <c r="H183" s="96">
        <f>'[1]EN_18'!H185</f>
        <v>3762</v>
      </c>
      <c r="I183" s="96">
        <f>'[1]EN_18'!I185</f>
        <v>3455</v>
      </c>
      <c r="J183" s="96">
        <f>'[1]EN_18'!J185</f>
        <v>3685</v>
      </c>
      <c r="K183" s="96">
        <f>'[1]EN_18'!K185</f>
        <v>3880</v>
      </c>
      <c r="L183" s="96">
        <f>'[1]EN_18'!L185</f>
        <v>4384</v>
      </c>
      <c r="M183" s="96">
        <f>'[1]EN_18'!M185</f>
        <v>4346</v>
      </c>
      <c r="N183" s="96">
        <f>'[1]EN_18'!N185</f>
        <v>4565</v>
      </c>
      <c r="O183" s="96">
        <f>'[1]EN_18'!O185</f>
        <v>4739</v>
      </c>
      <c r="P183" s="96">
        <f>'[1]EN_18'!P185</f>
        <v>4586</v>
      </c>
      <c r="Q183" s="96">
        <f>'[1]EN_18'!Q185</f>
        <v>4558</v>
      </c>
      <c r="R183" s="96">
        <f>'[1]EN_18'!R185</f>
        <v>4724</v>
      </c>
      <c r="S183" s="96">
        <f>'[1]EN_18'!S185</f>
        <v>4849</v>
      </c>
      <c r="T183" s="96">
        <f>'[1]EN_18'!T185</f>
        <v>4945</v>
      </c>
      <c r="U183" s="92">
        <f t="shared" si="5"/>
        <v>0.01979789647349972</v>
      </c>
      <c r="V183" s="92">
        <f>(T183/B183)^(1/18)-1</f>
        <v>0.012716288660875819</v>
      </c>
      <c r="W183" s="51" t="s">
        <v>160</v>
      </c>
    </row>
    <row r="184" spans="3:22" ht="12.75"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U184" s="89">
        <f>(SUM(T151+T153+T154+T156+T161+T165+T166+T168+T171+T173+T174+T175)/SUM(S151+S153+S154+S156+S161+S165+S166+S168+S171+S173+S174+S175))-1</f>
        <v>-0.03594190784661999</v>
      </c>
      <c r="V184" s="89">
        <f>(SUM(T151+T153+T154+T156+T161+T165+T166+T168+T171+T173+T174+T175)/SUM(B151+B153+B154+B156+B161+B165+B166+B168+B171+B173+B174+B175))^(1/18)-1</f>
        <v>-0.030627288879629733</v>
      </c>
    </row>
    <row r="185" spans="1:22" ht="12.75">
      <c r="A185" s="113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U185" s="89">
        <f>(SUM(T149+T150+T155+T157+T158+T159+T160+T163+T164+T167+T169+T172+T176+T177+T180)/SUM(S149+S150+S155+S157+S158+S159+S160+S163+S164+S167+S169+S172+S176+S177+S180))-1</f>
        <v>0.022265310481949463</v>
      </c>
      <c r="V185" s="89">
        <f>(SUM(T152+T154+T155+T157+T162+T166+T167+T169+T172+T174+T175+T176)/SUM(B151+B153+B154+B156+B161+B165+B166+B168+B171+B173+B174+B175))^(1/18)-1</f>
        <v>-0.02958626355002658</v>
      </c>
    </row>
    <row r="186" spans="1:18" ht="12.75">
      <c r="A186" s="40"/>
      <c r="B186" s="47" t="s">
        <v>0</v>
      </c>
      <c r="C186" s="48" t="s">
        <v>141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ht="12.75">
      <c r="A187" s="40"/>
      <c r="B187" s="47" t="s">
        <v>1</v>
      </c>
      <c r="C187" s="48" t="s">
        <v>143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ht="12.75">
      <c r="A188" s="40"/>
      <c r="B188" s="47" t="s">
        <v>2</v>
      </c>
      <c r="C188" s="48" t="s">
        <v>138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2.75">
      <c r="A189" s="115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1:22" ht="12.75">
      <c r="A190" s="30" t="s">
        <v>118</v>
      </c>
      <c r="B190" s="60" t="s">
        <v>119</v>
      </c>
      <c r="C190" s="60" t="s">
        <v>120</v>
      </c>
      <c r="D190" s="60" t="s">
        <v>121</v>
      </c>
      <c r="E190" s="60" t="s">
        <v>122</v>
      </c>
      <c r="F190" s="60" t="s">
        <v>123</v>
      </c>
      <c r="G190" s="60" t="s">
        <v>124</v>
      </c>
      <c r="H190" s="60" t="s">
        <v>125</v>
      </c>
      <c r="I190" s="60" t="s">
        <v>126</v>
      </c>
      <c r="J190" s="60" t="s">
        <v>127</v>
      </c>
      <c r="K190" s="60" t="s">
        <v>128</v>
      </c>
      <c r="L190" s="60" t="s">
        <v>129</v>
      </c>
      <c r="M190" s="60" t="s">
        <v>130</v>
      </c>
      <c r="N190" s="60" t="s">
        <v>131</v>
      </c>
      <c r="O190" s="60" t="s">
        <v>132</v>
      </c>
      <c r="P190" s="60" t="s">
        <v>133</v>
      </c>
      <c r="Q190" s="60" t="s">
        <v>134</v>
      </c>
      <c r="R190" s="60" t="s">
        <v>135</v>
      </c>
      <c r="S190" s="60" t="s">
        <v>150</v>
      </c>
      <c r="T190" s="60" t="s">
        <v>164</v>
      </c>
      <c r="U190" s="49" t="s">
        <v>168</v>
      </c>
      <c r="V190" s="49" t="s">
        <v>169</v>
      </c>
    </row>
    <row r="191" spans="1:18" ht="12.75">
      <c r="A191" s="31" t="s">
        <v>3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1:23" ht="12.75">
      <c r="A192" s="95" t="s">
        <v>170</v>
      </c>
      <c r="B192" s="96">
        <f>'[1]EN_18'!B194</f>
        <v>1099315</v>
      </c>
      <c r="C192" s="96">
        <f>'[1]EN_18'!C194</f>
        <v>1146585</v>
      </c>
      <c r="D192" s="96">
        <f>'[1]EN_18'!D194</f>
        <v>1160048</v>
      </c>
      <c r="E192" s="96">
        <f>'[1]EN_18'!E194</f>
        <v>1178667</v>
      </c>
      <c r="F192" s="96">
        <f>'[1]EN_18'!F194</f>
        <v>1214438</v>
      </c>
      <c r="G192" s="96">
        <f>'[1]EN_18'!G194</f>
        <v>1225042</v>
      </c>
      <c r="H192" s="96">
        <f>'[1]EN_18'!H194</f>
        <v>1280156</v>
      </c>
      <c r="I192" s="96">
        <f>'[1]EN_18'!I194</f>
        <v>1283609</v>
      </c>
      <c r="J192" s="96">
        <f>'[1]EN_18'!J194</f>
        <v>1320686</v>
      </c>
      <c r="K192" s="96">
        <f>'[1]EN_18'!K194</f>
        <v>1351886</v>
      </c>
      <c r="L192" s="96">
        <f>'[1]EN_18'!L194</f>
        <v>1376806</v>
      </c>
      <c r="M192" s="96">
        <f>'[1]EN_18'!M194</f>
        <v>1432120</v>
      </c>
      <c r="N192" s="96">
        <f>'[1]EN_18'!N194</f>
        <v>1436191</v>
      </c>
      <c r="O192" s="96">
        <f>'[1]EN_18'!O194</f>
        <v>1493675</v>
      </c>
      <c r="P192" s="96">
        <f>'[1]EN_18'!P194</f>
        <v>1523782</v>
      </c>
      <c r="Q192" s="96">
        <f>'[1]EN_18'!Q194</f>
        <v>1553391</v>
      </c>
      <c r="R192" s="96">
        <f>'[1]EN_18'!R194</f>
        <v>1620710</v>
      </c>
      <c r="S192" s="96">
        <f>'[1]EN_18'!S194</f>
        <v>1620744</v>
      </c>
      <c r="T192" s="96">
        <f>'[1]EN_18'!T194</f>
        <v>1639020</v>
      </c>
      <c r="U192" s="89">
        <f>T192/S192-1</f>
        <v>0.011276302735040211</v>
      </c>
      <c r="V192" s="89">
        <f>(T192/B192)^(1/18)-1</f>
        <v>0.022437531865559635</v>
      </c>
      <c r="W192" s="85" t="s">
        <v>170</v>
      </c>
    </row>
    <row r="193" spans="1:23" ht="12.75">
      <c r="A193" s="95" t="s">
        <v>40</v>
      </c>
      <c r="B193" s="96">
        <f>'[1]EN_18'!B195</f>
        <v>21599</v>
      </c>
      <c r="C193" s="96">
        <f>'[1]EN_18'!C195</f>
        <v>22928</v>
      </c>
      <c r="D193" s="96">
        <f>'[1]EN_18'!D195</f>
        <v>22696</v>
      </c>
      <c r="E193" s="96">
        <f>'[1]EN_18'!E195</f>
        <v>23504</v>
      </c>
      <c r="F193" s="96">
        <f>'[1]EN_18'!F195</f>
        <v>23438</v>
      </c>
      <c r="G193" s="96">
        <f>'[1]EN_18'!G195</f>
        <v>23971</v>
      </c>
      <c r="H193" s="96">
        <f>'[1]EN_18'!H195</f>
        <v>26278</v>
      </c>
      <c r="I193" s="96">
        <f>'[1]EN_18'!I195</f>
        <v>26477</v>
      </c>
      <c r="J193" s="96">
        <f>'[1]EN_18'!J195</f>
        <v>26761</v>
      </c>
      <c r="K193" s="96">
        <f>'[1]EN_18'!K195</f>
        <v>28107</v>
      </c>
      <c r="L193" s="96">
        <f>'[1]EN_18'!L195</f>
        <v>27412</v>
      </c>
      <c r="M193" s="96">
        <f>'[1]EN_18'!M195</f>
        <v>28915</v>
      </c>
      <c r="N193" s="96">
        <f>'[1]EN_18'!N195</f>
        <v>28720</v>
      </c>
      <c r="O193" s="96">
        <f>'[1]EN_18'!O195</f>
        <v>30081</v>
      </c>
      <c r="P193" s="96">
        <f>'[1]EN_18'!P195</f>
        <v>29405</v>
      </c>
      <c r="Q193" s="96">
        <f>'[1]EN_18'!Q195</f>
        <v>29706</v>
      </c>
      <c r="R193" s="96">
        <f>'[1]EN_18'!R195</f>
        <v>28389</v>
      </c>
      <c r="S193" s="96">
        <f>'[1]EN_18'!S195</f>
        <v>28426</v>
      </c>
      <c r="T193" s="96">
        <f>'[1]EN_18'!T195</f>
        <v>28944</v>
      </c>
      <c r="U193" s="89">
        <f aca="true" t="shared" si="7" ref="U193:U227">T193/S193-1</f>
        <v>0.018222753816928172</v>
      </c>
      <c r="V193" s="89">
        <f aca="true" t="shared" si="8" ref="V193:V223">(T193/B193)^(1/18)-1</f>
        <v>0.016394940993458063</v>
      </c>
      <c r="W193" s="85" t="s">
        <v>40</v>
      </c>
    </row>
    <row r="194" spans="1:23" ht="12.75">
      <c r="A194" s="95" t="s">
        <v>5</v>
      </c>
      <c r="B194" s="96">
        <f>'[1]EN_18'!B196</f>
        <v>26212</v>
      </c>
      <c r="C194" s="96">
        <f>'[1]EN_18'!C196</f>
        <v>28159</v>
      </c>
      <c r="D194" s="96">
        <f>'[1]EN_18'!D196</f>
        <v>29066</v>
      </c>
      <c r="E194" s="96">
        <f>'[1]EN_18'!E196</f>
        <v>30685</v>
      </c>
      <c r="F194" s="96">
        <f>'[1]EN_18'!F196</f>
        <v>31455</v>
      </c>
      <c r="G194" s="96">
        <f>'[1]EN_18'!G196</f>
        <v>32379</v>
      </c>
      <c r="H194" s="96">
        <f>'[1]EN_18'!H196</f>
        <v>34101</v>
      </c>
      <c r="I194" s="96">
        <f>'[1]EN_18'!I196</f>
        <v>34144</v>
      </c>
      <c r="J194" s="96">
        <f>'[1]EN_18'!J196</f>
        <v>35196</v>
      </c>
      <c r="K194" s="96">
        <f>'[1]EN_18'!K196</f>
        <v>35471</v>
      </c>
      <c r="L194" s="96">
        <f>'[1]EN_18'!L196</f>
        <v>36231</v>
      </c>
      <c r="M194" s="96">
        <f>'[1]EN_18'!M196</f>
        <v>37451</v>
      </c>
      <c r="N194" s="96">
        <f>'[1]EN_18'!N196</f>
        <v>38058</v>
      </c>
      <c r="O194" s="96">
        <f>'[1]EN_18'!O196</f>
        <v>38212</v>
      </c>
      <c r="P194" s="96">
        <f>'[1]EN_18'!P196</f>
        <v>38734</v>
      </c>
      <c r="Q194" s="96">
        <f>'[1]EN_18'!Q196</f>
        <v>39084</v>
      </c>
      <c r="R194" s="96">
        <f>'[1]EN_18'!R196</f>
        <v>40787</v>
      </c>
      <c r="S194" s="96">
        <f>'[1]EN_18'!S196</f>
        <v>41089</v>
      </c>
      <c r="T194" s="96">
        <f>'[1]EN_18'!T196</f>
        <v>41944</v>
      </c>
      <c r="U194" s="89">
        <f t="shared" si="7"/>
        <v>0.020808488889970445</v>
      </c>
      <c r="V194" s="89">
        <f t="shared" si="8"/>
        <v>0.026461725922265034</v>
      </c>
      <c r="W194" s="85" t="s">
        <v>5</v>
      </c>
    </row>
    <row r="195" spans="1:23" ht="12.75">
      <c r="A195" s="95" t="s">
        <v>7</v>
      </c>
      <c r="B195" s="96">
        <f>'[1]EN_18'!B197</f>
        <v>15415</v>
      </c>
      <c r="C195" s="96">
        <f>'[1]EN_18'!C197</f>
        <v>14974</v>
      </c>
      <c r="D195" s="96">
        <f>'[1]EN_18'!D197</f>
        <v>13177</v>
      </c>
      <c r="E195" s="96">
        <f>'[1]EN_18'!E197</f>
        <v>14569</v>
      </c>
      <c r="F195" s="96">
        <f>'[1]EN_18'!F197</f>
        <v>14400</v>
      </c>
      <c r="G195" s="96">
        <f>'[1]EN_18'!G197</f>
        <v>15719</v>
      </c>
      <c r="H195" s="96">
        <f>'[1]EN_18'!H197</f>
        <v>16821</v>
      </c>
      <c r="I195" s="96">
        <f>'[1]EN_18'!I197</f>
        <v>14230</v>
      </c>
      <c r="J195" s="96">
        <f>'[1]EN_18'!J197</f>
        <v>14673</v>
      </c>
      <c r="K195" s="96">
        <f>'[1]EN_18'!K197</f>
        <v>14725</v>
      </c>
      <c r="L195" s="96">
        <f>'[1]EN_18'!L197</f>
        <v>15095</v>
      </c>
      <c r="M195" s="96">
        <f>'[1]EN_18'!M197</f>
        <v>15058</v>
      </c>
      <c r="N195" s="96">
        <f>'[1]EN_18'!N197</f>
        <v>15113</v>
      </c>
      <c r="O195" s="96">
        <f>'[1]EN_18'!O197</f>
        <v>15477</v>
      </c>
      <c r="P195" s="96">
        <f>'[1]EN_18'!P197</f>
        <v>14748</v>
      </c>
      <c r="Q195" s="96">
        <f>'[1]EN_18'!Q197</f>
        <v>15427</v>
      </c>
      <c r="R195" s="96">
        <f>'[1]EN_18'!R197</f>
        <v>16439</v>
      </c>
      <c r="S195" s="96">
        <f>'[1]EN_18'!S197</f>
        <v>16637</v>
      </c>
      <c r="T195" s="96">
        <f>'[1]EN_18'!T197</f>
        <v>17408</v>
      </c>
      <c r="U195" s="89">
        <f t="shared" si="7"/>
        <v>0.04634248963154408</v>
      </c>
      <c r="V195" s="89">
        <f t="shared" si="8"/>
        <v>0.006777799874801982</v>
      </c>
      <c r="W195" s="85" t="s">
        <v>7</v>
      </c>
    </row>
    <row r="196" spans="1:23" ht="12.75">
      <c r="A196" s="95" t="s">
        <v>172</v>
      </c>
      <c r="B196" s="96">
        <f>'[1]EN_18'!B198</f>
        <v>6846</v>
      </c>
      <c r="C196" s="96">
        <f>'[1]EN_18'!C198</f>
        <v>6267</v>
      </c>
      <c r="D196" s="96">
        <f>'[1]EN_18'!D198</f>
        <v>5801</v>
      </c>
      <c r="E196" s="96">
        <f>'[1]EN_18'!E198</f>
        <v>6051</v>
      </c>
      <c r="F196" s="96">
        <f>'[1]EN_18'!F198</f>
        <v>6291</v>
      </c>
      <c r="G196" s="96">
        <f>'[1]EN_18'!G198</f>
        <v>6917</v>
      </c>
      <c r="H196" s="96">
        <f>'[1]EN_18'!H198</f>
        <v>7391</v>
      </c>
      <c r="I196" s="96">
        <f>'[1]EN_18'!I198</f>
        <v>7793</v>
      </c>
      <c r="J196" s="96">
        <f>'[1]EN_18'!J198</f>
        <v>7805</v>
      </c>
      <c r="K196" s="96">
        <f>'[1]EN_18'!K198</f>
        <v>8433</v>
      </c>
      <c r="L196" s="96">
        <f>'[1]EN_18'!L198</f>
        <v>8488</v>
      </c>
      <c r="M196" s="96">
        <f>'[1]EN_18'!M198</f>
        <v>8610</v>
      </c>
      <c r="N196" s="96">
        <f>'[1]EN_18'!N198</f>
        <v>9272</v>
      </c>
      <c r="O196" s="96">
        <f>'[1]EN_18'!O198</f>
        <v>9241</v>
      </c>
      <c r="P196" s="96">
        <f>'[1]EN_18'!P198</f>
        <v>9853</v>
      </c>
      <c r="Q196" s="96">
        <f>'[1]EN_18'!Q198</f>
        <v>10582</v>
      </c>
      <c r="R196" s="96">
        <f>'[1]EN_18'!R198</f>
        <v>11043</v>
      </c>
      <c r="S196" s="96">
        <f>'[1]EN_18'!S198</f>
        <v>11086</v>
      </c>
      <c r="T196" s="96">
        <f>'[1]EN_18'!T198</f>
        <v>11892</v>
      </c>
      <c r="U196" s="89">
        <f t="shared" si="7"/>
        <v>0.07270431174454273</v>
      </c>
      <c r="V196" s="89">
        <f t="shared" si="8"/>
        <v>0.03115326807500729</v>
      </c>
      <c r="W196" s="85" t="s">
        <v>172</v>
      </c>
    </row>
    <row r="197" spans="1:23" ht="12.75">
      <c r="A197" s="95" t="s">
        <v>26</v>
      </c>
      <c r="B197" s="96">
        <f>'[1]EN_18'!B199</f>
        <v>1422</v>
      </c>
      <c r="C197" s="96">
        <f>'[1]EN_18'!C199</f>
        <v>1498</v>
      </c>
      <c r="D197" s="96">
        <f>'[1]EN_18'!D199</f>
        <v>1756</v>
      </c>
      <c r="E197" s="96">
        <f>'[1]EN_18'!E199</f>
        <v>1928</v>
      </c>
      <c r="F197" s="96">
        <f>'[1]EN_18'!F199</f>
        <v>2018</v>
      </c>
      <c r="G197" s="96">
        <f>'[1]EN_18'!G199</f>
        <v>1826</v>
      </c>
      <c r="H197" s="96">
        <f>'[1]EN_18'!H199</f>
        <v>1896</v>
      </c>
      <c r="I197" s="96">
        <f>'[1]EN_18'!I199</f>
        <v>1987</v>
      </c>
      <c r="J197" s="96">
        <f>'[1]EN_18'!J199</f>
        <v>2194</v>
      </c>
      <c r="K197" s="96">
        <f>'[1]EN_18'!K199</f>
        <v>2341</v>
      </c>
      <c r="L197" s="96">
        <f>'[1]EN_18'!L199</f>
        <v>2550</v>
      </c>
      <c r="M197" s="96">
        <f>'[1]EN_18'!M199</f>
        <v>2659</v>
      </c>
      <c r="N197" s="96">
        <f>'[1]EN_18'!N199</f>
        <v>2911</v>
      </c>
      <c r="O197" s="96">
        <f>'[1]EN_18'!O199</f>
        <v>3130</v>
      </c>
      <c r="P197" s="96">
        <f>'[1]EN_18'!P199</f>
        <v>3212</v>
      </c>
      <c r="Q197" s="96">
        <f>'[1]EN_18'!Q199</f>
        <v>3414</v>
      </c>
      <c r="R197" s="96">
        <f>'[1]EN_18'!R199</f>
        <v>3604</v>
      </c>
      <c r="S197" s="96">
        <f>'[1]EN_18'!S199</f>
        <v>3783</v>
      </c>
      <c r="T197" s="96">
        <f>'[1]EN_18'!T199</f>
        <v>3999</v>
      </c>
      <c r="U197" s="89">
        <f t="shared" si="7"/>
        <v>0.05709754163362413</v>
      </c>
      <c r="V197" s="89">
        <f t="shared" si="8"/>
        <v>0.05912525176738703</v>
      </c>
      <c r="W197" s="85" t="s">
        <v>26</v>
      </c>
    </row>
    <row r="198" spans="1:23" ht="12.75">
      <c r="A198" s="95" t="s">
        <v>9</v>
      </c>
      <c r="B198" s="96">
        <f>'[1]EN_18'!B200</f>
        <v>18088</v>
      </c>
      <c r="C198" s="96">
        <f>'[1]EN_18'!C200</f>
        <v>19031</v>
      </c>
      <c r="D198" s="96">
        <f>'[1]EN_18'!D200</f>
        <v>21009</v>
      </c>
      <c r="E198" s="96">
        <f>'[1]EN_18'!E200</f>
        <v>23207</v>
      </c>
      <c r="F198" s="96">
        <f>'[1]EN_18'!F200</f>
        <v>24955</v>
      </c>
      <c r="G198" s="96">
        <f>'[1]EN_18'!G200</f>
        <v>27293</v>
      </c>
      <c r="H198" s="96">
        <f>'[1]EN_18'!H200</f>
        <v>29619</v>
      </c>
      <c r="I198" s="96">
        <f>'[1]EN_18'!I200</f>
        <v>28808</v>
      </c>
      <c r="J198" s="96">
        <f>'[1]EN_18'!J200</f>
        <v>27727</v>
      </c>
      <c r="K198" s="96">
        <f>'[1]EN_18'!K200</f>
        <v>27141</v>
      </c>
      <c r="L198" s="96">
        <f>'[1]EN_18'!L200</f>
        <v>28102</v>
      </c>
      <c r="M198" s="96">
        <f>'[1]EN_18'!M200</f>
        <v>28825</v>
      </c>
      <c r="N198" s="96">
        <f>'[1]EN_18'!N200</f>
        <v>28112</v>
      </c>
      <c r="O198" s="96">
        <f>'[1]EN_18'!O200</f>
        <v>29644</v>
      </c>
      <c r="P198" s="96">
        <f>'[1]EN_18'!P200</f>
        <v>29275</v>
      </c>
      <c r="Q198" s="96">
        <f>'[1]EN_18'!Q200</f>
        <v>29965</v>
      </c>
      <c r="R198" s="96">
        <f>'[1]EN_18'!R200</f>
        <v>31200</v>
      </c>
      <c r="S198" s="96">
        <f>'[1]EN_18'!S200</f>
        <v>30775</v>
      </c>
      <c r="T198" s="96">
        <f>'[1]EN_18'!T200</f>
        <v>32037</v>
      </c>
      <c r="U198" s="89">
        <f t="shared" si="7"/>
        <v>0.04100731112916334</v>
      </c>
      <c r="V198" s="89">
        <f t="shared" si="8"/>
        <v>0.03226759460854556</v>
      </c>
      <c r="W198" s="85" t="s">
        <v>9</v>
      </c>
    </row>
    <row r="199" spans="1:23" ht="12.75">
      <c r="A199" s="95" t="s">
        <v>11</v>
      </c>
      <c r="B199" s="96">
        <f>'[1]EN_18'!B201</f>
        <v>19710</v>
      </c>
      <c r="C199" s="96">
        <f>'[1]EN_18'!C201</f>
        <v>20395</v>
      </c>
      <c r="D199" s="96">
        <f>'[1]EN_18'!D201</f>
        <v>20750</v>
      </c>
      <c r="E199" s="96">
        <f>'[1]EN_18'!E201</f>
        <v>21107</v>
      </c>
      <c r="F199" s="96">
        <f>'[1]EN_18'!F201</f>
        <v>21394</v>
      </c>
      <c r="G199" s="96">
        <f>'[1]EN_18'!G201</f>
        <v>21213</v>
      </c>
      <c r="H199" s="96">
        <f>'[1]EN_18'!H201</f>
        <v>21865</v>
      </c>
      <c r="I199" s="96">
        <f>'[1]EN_18'!I201</f>
        <v>21704</v>
      </c>
      <c r="J199" s="96">
        <f>'[1]EN_18'!J201</f>
        <v>21813</v>
      </c>
      <c r="K199" s="96">
        <f>'[1]EN_18'!K201</f>
        <v>21942</v>
      </c>
      <c r="L199" s="96">
        <f>'[1]EN_18'!L201</f>
        <v>22057</v>
      </c>
      <c r="M199" s="96">
        <f>'[1]EN_18'!M201</f>
        <v>22158</v>
      </c>
      <c r="N199" s="96">
        <f>'[1]EN_18'!N201</f>
        <v>22227</v>
      </c>
      <c r="O199" s="96">
        <f>'[1]EN_18'!O201</f>
        <v>22289</v>
      </c>
      <c r="P199" s="96">
        <f>'[1]EN_18'!P201</f>
        <v>22559</v>
      </c>
      <c r="Q199" s="96">
        <f>'[1]EN_18'!Q201</f>
        <v>22754</v>
      </c>
      <c r="R199" s="96">
        <f>'[1]EN_18'!R201</f>
        <v>23189</v>
      </c>
      <c r="S199" s="96">
        <f>'[1]EN_18'!S201</f>
        <v>23145</v>
      </c>
      <c r="T199" s="96">
        <f>'[1]EN_18'!T201</f>
        <v>23291</v>
      </c>
      <c r="U199" s="89">
        <f t="shared" si="7"/>
        <v>0.006308057895873853</v>
      </c>
      <c r="V199" s="89">
        <f t="shared" si="8"/>
        <v>0.009317635763127052</v>
      </c>
      <c r="W199" s="85" t="s">
        <v>11</v>
      </c>
    </row>
    <row r="200" spans="1:23" ht="12.75">
      <c r="A200" s="95" t="s">
        <v>14</v>
      </c>
      <c r="B200" s="96">
        <f>'[1]EN_18'!B202</f>
        <v>3675</v>
      </c>
      <c r="C200" s="96">
        <f>'[1]EN_18'!C202</f>
        <v>3663</v>
      </c>
      <c r="D200" s="96">
        <f>'[1]EN_18'!D202</f>
        <v>3185</v>
      </c>
      <c r="E200" s="96">
        <f>'[1]EN_18'!E202</f>
        <v>2637</v>
      </c>
      <c r="F200" s="96">
        <f>'[1]EN_18'!F202</f>
        <v>2898</v>
      </c>
      <c r="G200" s="96">
        <f>'[1]EN_18'!G202</f>
        <v>2617</v>
      </c>
      <c r="H200" s="96">
        <f>'[1]EN_18'!H202</f>
        <v>2816</v>
      </c>
      <c r="I200" s="96">
        <f>'[1]EN_18'!I202</f>
        <v>2830</v>
      </c>
      <c r="J200" s="96">
        <f>'[1]EN_18'!J202</f>
        <v>3092</v>
      </c>
      <c r="K200" s="96">
        <f>'[1]EN_18'!K202</f>
        <v>2843</v>
      </c>
      <c r="L200" s="96">
        <f>'[1]EN_18'!L202</f>
        <v>3047</v>
      </c>
      <c r="M200" s="96">
        <f>'[1]EN_18'!M202</f>
        <v>3236</v>
      </c>
      <c r="N200" s="96">
        <f>'[1]EN_18'!N202</f>
        <v>3292</v>
      </c>
      <c r="O200" s="96">
        <f>'[1]EN_18'!O202</f>
        <v>3445</v>
      </c>
      <c r="P200" s="96">
        <f>'[1]EN_18'!P202</f>
        <v>3658</v>
      </c>
      <c r="Q200" s="96">
        <f>'[1]EN_18'!Q202</f>
        <v>3759</v>
      </c>
      <c r="R200" s="96">
        <f>'[1]EN_18'!R202</f>
        <v>4058</v>
      </c>
      <c r="S200" s="96">
        <f>'[1]EN_18'!S202</f>
        <v>4315</v>
      </c>
      <c r="T200" s="96">
        <f>'[1]EN_18'!T202</f>
        <v>4581</v>
      </c>
      <c r="U200" s="89">
        <f t="shared" si="7"/>
        <v>0.061645422943221284</v>
      </c>
      <c r="V200" s="89">
        <f t="shared" si="8"/>
        <v>0.012317700165891399</v>
      </c>
      <c r="W200" s="85" t="s">
        <v>14</v>
      </c>
    </row>
    <row r="201" spans="1:23" ht="12.75">
      <c r="A201" s="95" t="s">
        <v>52</v>
      </c>
      <c r="B201" s="96">
        <f>'[1]EN_18'!B203</f>
        <v>26000</v>
      </c>
      <c r="C201" s="96">
        <f>'[1]EN_18'!C203</f>
        <v>27285</v>
      </c>
      <c r="D201" s="96">
        <f>'[1]EN_18'!D203</f>
        <v>27658</v>
      </c>
      <c r="E201" s="96">
        <f>'[1]EN_18'!E203</f>
        <v>28200</v>
      </c>
      <c r="F201" s="96">
        <f>'[1]EN_18'!F203</f>
        <v>29043</v>
      </c>
      <c r="G201" s="96">
        <f>'[1]EN_18'!G203</f>
        <v>28478</v>
      </c>
      <c r="H201" s="96">
        <f>'[1]EN_18'!H203</f>
        <v>29879</v>
      </c>
      <c r="I201" s="96">
        <f>'[1]EN_18'!I203</f>
        <v>30389</v>
      </c>
      <c r="J201" s="96">
        <f>'[1]EN_18'!J203</f>
        <v>31518</v>
      </c>
      <c r="K201" s="96">
        <f>'[1]EN_18'!K203</f>
        <v>32160</v>
      </c>
      <c r="L201" s="96">
        <f>'[1]EN_18'!L203</f>
        <v>32234</v>
      </c>
      <c r="M201" s="96">
        <f>'[1]EN_18'!M203</f>
        <v>34347</v>
      </c>
      <c r="N201" s="96">
        <f>'[1]EN_18'!N203</f>
        <v>35419</v>
      </c>
      <c r="O201" s="96">
        <f>'[1]EN_18'!O203</f>
        <v>35922</v>
      </c>
      <c r="P201" s="96">
        <f>'[1]EN_18'!P203</f>
        <v>36387</v>
      </c>
      <c r="Q201" s="96">
        <f>'[1]EN_18'!Q203</f>
        <v>37029</v>
      </c>
      <c r="R201" s="96">
        <f>'[1]EN_18'!R203</f>
        <v>38158</v>
      </c>
      <c r="S201" s="96">
        <f>'[1]EN_18'!S203</f>
        <v>38581</v>
      </c>
      <c r="T201" s="96">
        <f>'[1]EN_18'!T203</f>
        <v>38602</v>
      </c>
      <c r="U201" s="89">
        <f t="shared" si="7"/>
        <v>0.0005443093750809869</v>
      </c>
      <c r="V201" s="89">
        <f t="shared" si="8"/>
        <v>0.02219878121132335</v>
      </c>
      <c r="W201" s="85" t="s">
        <v>52</v>
      </c>
    </row>
    <row r="202" spans="1:23" ht="12.75">
      <c r="A202" s="95" t="s">
        <v>22</v>
      </c>
      <c r="B202" s="96">
        <f>'[1]EN_18'!B204</f>
        <v>178366</v>
      </c>
      <c r="C202" s="96">
        <f>'[1]EN_18'!C204</f>
        <v>194872</v>
      </c>
      <c r="D202" s="96">
        <f>'[1]EN_18'!D204</f>
        <v>199547</v>
      </c>
      <c r="E202" s="96">
        <f>'[1]EN_18'!E204</f>
        <v>202305</v>
      </c>
      <c r="F202" s="96">
        <f>'[1]EN_18'!F204</f>
        <v>206529</v>
      </c>
      <c r="G202" s="96">
        <f>'[1]EN_18'!G204</f>
        <v>209273</v>
      </c>
      <c r="H202" s="96">
        <f>'[1]EN_18'!H204</f>
        <v>220337</v>
      </c>
      <c r="I202" s="96">
        <f>'[1]EN_18'!I204</f>
        <v>216608</v>
      </c>
      <c r="J202" s="96">
        <f>'[1]EN_18'!J204</f>
        <v>224062</v>
      </c>
      <c r="K202" s="96">
        <f>'[1]EN_18'!K204</f>
        <v>230813</v>
      </c>
      <c r="L202" s="96">
        <f>'[1]EN_18'!L204</f>
        <v>238566</v>
      </c>
      <c r="M202" s="96">
        <f>'[1]EN_18'!M204</f>
        <v>249430</v>
      </c>
      <c r="N202" s="96">
        <f>'[1]EN_18'!N204</f>
        <v>248157</v>
      </c>
      <c r="O202" s="96">
        <f>'[1]EN_18'!O204</f>
        <v>262354</v>
      </c>
      <c r="P202" s="96">
        <f>'[1]EN_18'!P204</f>
        <v>271025</v>
      </c>
      <c r="Q202" s="96">
        <f>'[1]EN_18'!Q204</f>
        <v>270829</v>
      </c>
      <c r="R202" s="96">
        <f>'[1]EN_18'!R204</f>
        <v>280106</v>
      </c>
      <c r="S202" s="96">
        <f>'[1]EN_18'!S204</f>
        <v>280836</v>
      </c>
      <c r="T202" s="96">
        <f>'[1]EN_18'!T204</f>
        <v>278839</v>
      </c>
      <c r="U202" s="89">
        <f t="shared" si="7"/>
        <v>-0.007110911706476375</v>
      </c>
      <c r="V202" s="89">
        <f t="shared" si="8"/>
        <v>0.025132683942239442</v>
      </c>
      <c r="W202" s="85" t="s">
        <v>22</v>
      </c>
    </row>
    <row r="203" spans="1:23" ht="12.75">
      <c r="A203" s="95" t="s">
        <v>171</v>
      </c>
      <c r="B203" s="96">
        <f>'[1]EN_18'!B205</f>
        <v>224999</v>
      </c>
      <c r="C203" s="96">
        <f>'[1]EN_18'!C205</f>
        <v>225492</v>
      </c>
      <c r="D203" s="96">
        <f>'[1]EN_18'!D205</f>
        <v>224116</v>
      </c>
      <c r="E203" s="96">
        <f>'[1]EN_18'!E205</f>
        <v>228871</v>
      </c>
      <c r="F203" s="96">
        <f>'[1]EN_18'!F205</f>
        <v>245440</v>
      </c>
      <c r="G203" s="96">
        <f>'[1]EN_18'!G205</f>
        <v>231629</v>
      </c>
      <c r="H203" s="96">
        <f>'[1]EN_18'!H205</f>
        <v>240332</v>
      </c>
      <c r="I203" s="96">
        <f>'[1]EN_18'!I205</f>
        <v>238588</v>
      </c>
      <c r="J203" s="96">
        <f>'[1]EN_18'!J205</f>
        <v>242066</v>
      </c>
      <c r="K203" s="96">
        <f>'[1]EN_18'!K205</f>
        <v>245534</v>
      </c>
      <c r="L203" s="96">
        <f>'[1]EN_18'!L205</f>
        <v>244707</v>
      </c>
      <c r="M203" s="96">
        <f>'[1]EN_18'!M205</f>
        <v>252168</v>
      </c>
      <c r="N203" s="96">
        <f>'[1]EN_18'!N205</f>
        <v>248880</v>
      </c>
      <c r="O203" s="96">
        <f>'[1]EN_18'!O205</f>
        <v>261003</v>
      </c>
      <c r="P203" s="96">
        <f>'[1]EN_18'!P205</f>
        <v>262728</v>
      </c>
      <c r="Q203" s="96">
        <f>'[1]EN_18'!Q205</f>
        <v>267918</v>
      </c>
      <c r="R203" s="96">
        <f>'[1]EN_18'!R205</f>
        <v>280102</v>
      </c>
      <c r="S203" s="96">
        <f>'[1]EN_18'!S205</f>
        <v>268300</v>
      </c>
      <c r="T203" s="96">
        <f>'[1]EN_18'!T205</f>
        <v>266926</v>
      </c>
      <c r="U203" s="89">
        <f t="shared" si="7"/>
        <v>-0.005121133060007499</v>
      </c>
      <c r="V203" s="89">
        <f t="shared" si="8"/>
        <v>0.009538286058606849</v>
      </c>
      <c r="W203" s="85" t="s">
        <v>171</v>
      </c>
    </row>
    <row r="204" spans="1:23" ht="12.75">
      <c r="A204" s="95" t="s">
        <v>18</v>
      </c>
      <c r="B204" s="96">
        <f>'[1]EN_18'!B206</f>
        <v>16237</v>
      </c>
      <c r="C204" s="96">
        <f>'[1]EN_18'!C206</f>
        <v>17313</v>
      </c>
      <c r="D204" s="96">
        <f>'[1]EN_18'!D206</f>
        <v>18827</v>
      </c>
      <c r="E204" s="96">
        <f>'[1]EN_18'!E206</f>
        <v>19701</v>
      </c>
      <c r="F204" s="96">
        <f>'[1]EN_18'!F206</f>
        <v>20913</v>
      </c>
      <c r="G204" s="96">
        <f>'[1]EN_18'!G206</f>
        <v>21872</v>
      </c>
      <c r="H204" s="96">
        <f>'[1]EN_18'!H206</f>
        <v>23276</v>
      </c>
      <c r="I204" s="96">
        <f>'[1]EN_18'!I206</f>
        <v>24600</v>
      </c>
      <c r="J204" s="96">
        <f>'[1]EN_18'!J206</f>
        <v>26227</v>
      </c>
      <c r="K204" s="96">
        <f>'[1]EN_18'!K206</f>
        <v>27782</v>
      </c>
      <c r="L204" s="96">
        <f>'[1]EN_18'!L206</f>
        <v>29377</v>
      </c>
      <c r="M204" s="96">
        <f>'[1]EN_18'!M206</f>
        <v>30559</v>
      </c>
      <c r="N204" s="96">
        <f>'[1]EN_18'!N206</f>
        <v>32212</v>
      </c>
      <c r="O204" s="96">
        <f>'[1]EN_18'!O206</f>
        <v>34205</v>
      </c>
      <c r="P204" s="96">
        <f>'[1]EN_18'!P206</f>
        <v>35513</v>
      </c>
      <c r="Q204" s="96">
        <f>'[1]EN_18'!Q206</f>
        <v>36286</v>
      </c>
      <c r="R204" s="96">
        <f>'[1]EN_18'!R206</f>
        <v>38150</v>
      </c>
      <c r="S204" s="96">
        <f>'[1]EN_18'!S206</f>
        <v>39611</v>
      </c>
      <c r="T204" s="96">
        <f>'[1]EN_18'!T206</f>
        <v>40922</v>
      </c>
      <c r="U204" s="89">
        <f t="shared" si="7"/>
        <v>0.03309686703188519</v>
      </c>
      <c r="V204" s="89">
        <f t="shared" si="8"/>
        <v>0.052695670264730765</v>
      </c>
      <c r="W204" s="85" t="s">
        <v>18</v>
      </c>
    </row>
    <row r="205" spans="1:23" ht="12.75">
      <c r="A205" s="95" t="s">
        <v>34</v>
      </c>
      <c r="B205" s="96">
        <f>'[1]EN_18'!B207</f>
        <v>16656</v>
      </c>
      <c r="C205" s="96">
        <f>'[1]EN_18'!C207</f>
        <v>17754</v>
      </c>
      <c r="D205" s="96">
        <f>'[1]EN_18'!D207</f>
        <v>18206</v>
      </c>
      <c r="E205" s="96">
        <f>'[1]EN_18'!E207</f>
        <v>17510</v>
      </c>
      <c r="F205" s="96">
        <f>'[1]EN_18'!F207</f>
        <v>18429</v>
      </c>
      <c r="G205" s="96">
        <f>'[1]EN_18'!G207</f>
        <v>18338</v>
      </c>
      <c r="H205" s="96">
        <f>'[1]EN_18'!H207</f>
        <v>19162</v>
      </c>
      <c r="I205" s="96">
        <f>'[1]EN_18'!I207</f>
        <v>18990</v>
      </c>
      <c r="J205" s="96">
        <f>'[1]EN_18'!J207</f>
        <v>19744</v>
      </c>
      <c r="K205" s="96">
        <f>'[1]EN_18'!K207</f>
        <v>19440</v>
      </c>
      <c r="L205" s="96">
        <f>'[1]EN_18'!L207</f>
        <v>19627</v>
      </c>
      <c r="M205" s="96">
        <f>'[1]EN_18'!M207</f>
        <v>20078</v>
      </c>
      <c r="N205" s="96">
        <f>'[1]EN_18'!N207</f>
        <v>20214</v>
      </c>
      <c r="O205" s="96">
        <f>'[1]EN_18'!O207</f>
        <v>20766</v>
      </c>
      <c r="P205" s="96">
        <f>'[1]EN_18'!P207</f>
        <v>21228</v>
      </c>
      <c r="Q205" s="96">
        <f>'[1]EN_18'!Q207</f>
        <v>21969</v>
      </c>
      <c r="R205" s="96">
        <f>'[1]EN_18'!R207</f>
        <v>22645</v>
      </c>
      <c r="S205" s="96">
        <f>'[1]EN_18'!S207</f>
        <v>23051</v>
      </c>
      <c r="T205" s="96">
        <f>'[1]EN_18'!T207</f>
        <v>23228</v>
      </c>
      <c r="U205" s="89">
        <f t="shared" si="7"/>
        <v>0.007678625656153848</v>
      </c>
      <c r="V205" s="89">
        <f t="shared" si="8"/>
        <v>0.0186488655195598</v>
      </c>
      <c r="W205" s="85" t="s">
        <v>34</v>
      </c>
    </row>
    <row r="206" spans="1:23" ht="12.75">
      <c r="A206" s="95" t="s">
        <v>60</v>
      </c>
      <c r="B206" s="96">
        <f>'[1]EN_18'!B208</f>
        <v>1351</v>
      </c>
      <c r="C206" s="96">
        <f>'[1]EN_18'!C208</f>
        <v>1374</v>
      </c>
      <c r="D206" s="96">
        <f>'[1]EN_18'!D208</f>
        <v>1334</v>
      </c>
      <c r="E206" s="96">
        <f>'[1]EN_18'!E208</f>
        <v>1376</v>
      </c>
      <c r="F206" s="96">
        <f>'[1]EN_18'!F208</f>
        <v>1442</v>
      </c>
      <c r="G206" s="96">
        <f>'[1]EN_18'!G208</f>
        <v>1412</v>
      </c>
      <c r="H206" s="96">
        <f>'[1]EN_18'!H208</f>
        <v>1323</v>
      </c>
      <c r="I206" s="96">
        <f>'[1]EN_18'!I208</f>
        <v>1357</v>
      </c>
      <c r="J206" s="96">
        <f>'[1]EN_18'!J208</f>
        <v>1510</v>
      </c>
      <c r="K206" s="96">
        <f>'[1]EN_18'!K208</f>
        <v>1585</v>
      </c>
      <c r="L206" s="96">
        <f>'[1]EN_18'!L208</f>
        <v>1671</v>
      </c>
      <c r="M206" s="96">
        <f>'[1]EN_18'!M208</f>
        <v>1693</v>
      </c>
      <c r="N206" s="96">
        <f>'[1]EN_18'!N208</f>
        <v>1697</v>
      </c>
      <c r="O206" s="96">
        <f>'[1]EN_18'!O208</f>
        <v>1674</v>
      </c>
      <c r="P206" s="96">
        <f>'[1]EN_18'!P208</f>
        <v>1843</v>
      </c>
      <c r="Q206" s="96">
        <f>'[1]EN_18'!Q208</f>
        <v>1910</v>
      </c>
      <c r="R206" s="96">
        <f>'[1]EN_18'!R208</f>
        <v>2007</v>
      </c>
      <c r="S206" s="96">
        <f>'[1]EN_18'!S208</f>
        <v>0</v>
      </c>
      <c r="T206" s="96">
        <f>'[1]EN_18'!T208</f>
        <v>0</v>
      </c>
      <c r="U206" s="89" t="e">
        <f t="shared" si="7"/>
        <v>#DIV/0!</v>
      </c>
      <c r="V206" s="89">
        <f t="shared" si="8"/>
        <v>-1</v>
      </c>
      <c r="W206" s="85" t="s">
        <v>60</v>
      </c>
    </row>
    <row r="207" spans="1:23" ht="12.75">
      <c r="A207" s="95" t="s">
        <v>16</v>
      </c>
      <c r="B207" s="96">
        <f>'[1]EN_18'!B209</f>
        <v>7367</v>
      </c>
      <c r="C207" s="96">
        <f>'[1]EN_18'!C209</f>
        <v>7822</v>
      </c>
      <c r="D207" s="96">
        <f>'[1]EN_18'!D209</f>
        <v>8311</v>
      </c>
      <c r="E207" s="96">
        <f>'[1]EN_18'!E209</f>
        <v>8481</v>
      </c>
      <c r="F207" s="96">
        <f>'[1]EN_18'!F209</f>
        <v>8764</v>
      </c>
      <c r="G207" s="96">
        <f>'[1]EN_18'!G209</f>
        <v>9066</v>
      </c>
      <c r="H207" s="96">
        <f>'[1]EN_18'!H209</f>
        <v>9652</v>
      </c>
      <c r="I207" s="96">
        <f>'[1]EN_18'!I209</f>
        <v>10080</v>
      </c>
      <c r="J207" s="96">
        <f>'[1]EN_18'!J209</f>
        <v>10587</v>
      </c>
      <c r="K207" s="96">
        <f>'[1]EN_18'!K209</f>
        <v>11558</v>
      </c>
      <c r="L207" s="96">
        <f>'[1]EN_18'!L209</f>
        <v>12535</v>
      </c>
      <c r="M207" s="96">
        <f>'[1]EN_18'!M209</f>
        <v>13238</v>
      </c>
      <c r="N207" s="96">
        <f>'[1]EN_18'!N209</f>
        <v>13932</v>
      </c>
      <c r="O207" s="96">
        <f>'[1]EN_18'!O209</f>
        <v>15734</v>
      </c>
      <c r="P207" s="96">
        <f>'[1]EN_18'!P209</f>
        <v>16121</v>
      </c>
      <c r="Q207" s="96">
        <f>'[1]EN_18'!Q209</f>
        <v>16620</v>
      </c>
      <c r="R207" s="96">
        <f>'[1]EN_18'!R209</f>
        <v>16812</v>
      </c>
      <c r="S207" s="96">
        <f>'[1]EN_18'!S209</f>
        <v>17334</v>
      </c>
      <c r="T207" s="96">
        <f>'[1]EN_18'!T209</f>
        <v>18643</v>
      </c>
      <c r="U207" s="89">
        <f t="shared" si="7"/>
        <v>0.0755163262951426</v>
      </c>
      <c r="V207" s="89">
        <f t="shared" si="8"/>
        <v>0.0529345976318254</v>
      </c>
      <c r="W207" s="85" t="s">
        <v>16</v>
      </c>
    </row>
    <row r="208" spans="1:23" ht="12.75">
      <c r="A208" s="95" t="s">
        <v>24</v>
      </c>
      <c r="B208" s="96">
        <f>'[1]EN_18'!B210</f>
        <v>96985</v>
      </c>
      <c r="C208" s="96">
        <f>'[1]EN_18'!C210</f>
        <v>101416</v>
      </c>
      <c r="D208" s="96">
        <f>'[1]EN_18'!D210</f>
        <v>104990</v>
      </c>
      <c r="E208" s="96">
        <f>'[1]EN_18'!E210</f>
        <v>107359</v>
      </c>
      <c r="F208" s="96">
        <f>'[1]EN_18'!F210</f>
        <v>109794</v>
      </c>
      <c r="G208" s="96">
        <f>'[1]EN_18'!G210</f>
        <v>110947</v>
      </c>
      <c r="H208" s="96">
        <f>'[1]EN_18'!H210</f>
        <v>113479</v>
      </c>
      <c r="I208" s="96">
        <f>'[1]EN_18'!I210</f>
        <v>116550</v>
      </c>
      <c r="J208" s="96">
        <f>'[1]EN_18'!J210</f>
        <v>119838</v>
      </c>
      <c r="K208" s="96">
        <f>'[1]EN_18'!K210</f>
        <v>119297</v>
      </c>
      <c r="L208" s="96">
        <f>'[1]EN_18'!L210</f>
        <v>122614</v>
      </c>
      <c r="M208" s="96">
        <f>'[1]EN_18'!M210</f>
        <v>125971</v>
      </c>
      <c r="N208" s="96">
        <f>'[1]EN_18'!N210</f>
        <v>130677</v>
      </c>
      <c r="O208" s="96">
        <f>'[1]EN_18'!O210</f>
        <v>137604</v>
      </c>
      <c r="P208" s="96">
        <f>'[1]EN_18'!P210</f>
        <v>141732</v>
      </c>
      <c r="Q208" s="96">
        <f>'[1]EN_18'!Q210</f>
        <v>146199</v>
      </c>
      <c r="R208" s="96">
        <f>'[1]EN_18'!R210</f>
        <v>151196</v>
      </c>
      <c r="S208" s="96">
        <f>'[1]EN_18'!S210</f>
        <v>152744</v>
      </c>
      <c r="T208" s="96">
        <f>'[1]EN_18'!T210</f>
        <v>156832</v>
      </c>
      <c r="U208" s="89">
        <f t="shared" si="7"/>
        <v>0.02676373540040844</v>
      </c>
      <c r="V208" s="89">
        <f t="shared" si="8"/>
        <v>0.027060713716661855</v>
      </c>
      <c r="W208" s="85" t="s">
        <v>24</v>
      </c>
    </row>
    <row r="209" spans="1:23" ht="12.75">
      <c r="A209" s="95" t="s">
        <v>28</v>
      </c>
      <c r="B209" s="96">
        <f>'[1]EN_18'!B211</f>
        <v>4875</v>
      </c>
      <c r="C209" s="96">
        <f>'[1]EN_18'!C211</f>
        <v>4793</v>
      </c>
      <c r="D209" s="96">
        <f>'[1]EN_18'!D211</f>
        <v>3827</v>
      </c>
      <c r="E209" s="96">
        <f>'[1]EN_18'!E211</f>
        <v>3029</v>
      </c>
      <c r="F209" s="96">
        <f>'[1]EN_18'!F211</f>
        <v>2806</v>
      </c>
      <c r="G209" s="96">
        <f>'[1]EN_18'!G211</f>
        <v>2852</v>
      </c>
      <c r="H209" s="96">
        <f>'[1]EN_18'!H211</f>
        <v>2574</v>
      </c>
      <c r="I209" s="96">
        <f>'[1]EN_18'!I211</f>
        <v>2482</v>
      </c>
      <c r="J209" s="96">
        <f>'[1]EN_18'!J211</f>
        <v>2864</v>
      </c>
      <c r="K209" s="96">
        <f>'[1]EN_18'!K211</f>
        <v>2882</v>
      </c>
      <c r="L209" s="96">
        <f>'[1]EN_18'!L211</f>
        <v>2892</v>
      </c>
      <c r="M209" s="96">
        <f>'[1]EN_18'!M211</f>
        <v>2865</v>
      </c>
      <c r="N209" s="96">
        <f>'[1]EN_18'!N211</f>
        <v>3212</v>
      </c>
      <c r="O209" s="96">
        <f>'[1]EN_18'!O211</f>
        <v>3460</v>
      </c>
      <c r="P209" s="96">
        <f>'[1]EN_18'!P211</f>
        <v>3631</v>
      </c>
      <c r="Q209" s="96">
        <f>'[1]EN_18'!Q211</f>
        <v>3881</v>
      </c>
      <c r="R209" s="96">
        <f>'[1]EN_18'!R211</f>
        <v>4234</v>
      </c>
      <c r="S209" s="96">
        <f>'[1]EN_18'!S211</f>
        <v>4650</v>
      </c>
      <c r="T209" s="96">
        <f>'[1]EN_18'!T211</f>
        <v>4805</v>
      </c>
      <c r="U209" s="89">
        <f t="shared" si="7"/>
        <v>0.03333333333333344</v>
      </c>
      <c r="V209" s="89">
        <f t="shared" si="8"/>
        <v>-0.0008031807235233668</v>
      </c>
      <c r="W209" s="85" t="s">
        <v>28</v>
      </c>
    </row>
    <row r="210" spans="1:23" ht="12.75">
      <c r="A210" s="95" t="s">
        <v>30</v>
      </c>
      <c r="B210" s="96">
        <f>'[1]EN_18'!B212</f>
        <v>6341</v>
      </c>
      <c r="C210" s="96">
        <f>'[1]EN_18'!C212</f>
        <v>6440</v>
      </c>
      <c r="D210" s="96">
        <f>'[1]EN_18'!D212</f>
        <v>5376</v>
      </c>
      <c r="E210" s="96">
        <f>'[1]EN_18'!E212</f>
        <v>3835</v>
      </c>
      <c r="F210" s="96">
        <f>'[1]EN_18'!F212</f>
        <v>3614</v>
      </c>
      <c r="G210" s="96">
        <f>'[1]EN_18'!G212</f>
        <v>3554</v>
      </c>
      <c r="H210" s="96">
        <f>'[1]EN_18'!H212</f>
        <v>3727</v>
      </c>
      <c r="I210" s="96">
        <f>'[1]EN_18'!I212</f>
        <v>3870</v>
      </c>
      <c r="J210" s="96">
        <f>'[1]EN_18'!J212</f>
        <v>4052</v>
      </c>
      <c r="K210" s="96">
        <f>'[1]EN_18'!K212</f>
        <v>4061</v>
      </c>
      <c r="L210" s="96">
        <f>'[1]EN_18'!L212</f>
        <v>3827</v>
      </c>
      <c r="M210" s="96">
        <f>'[1]EN_18'!M212</f>
        <v>4010</v>
      </c>
      <c r="N210" s="96">
        <f>'[1]EN_18'!N212</f>
        <v>4095</v>
      </c>
      <c r="O210" s="96">
        <f>'[1]EN_18'!O212</f>
        <v>4459</v>
      </c>
      <c r="P210" s="96">
        <f>'[1]EN_18'!P212</f>
        <v>4814</v>
      </c>
      <c r="Q210" s="96">
        <f>'[1]EN_18'!Q212</f>
        <v>5041</v>
      </c>
      <c r="R210" s="96">
        <f>'[1]EN_18'!R212</f>
        <v>5408</v>
      </c>
      <c r="S210" s="96">
        <f>'[1]EN_18'!S212</f>
        <v>5708</v>
      </c>
      <c r="T210" s="96">
        <f>'[1]EN_18'!T212</f>
        <v>6156</v>
      </c>
      <c r="U210" s="89">
        <f t="shared" si="7"/>
        <v>0.07848633496846524</v>
      </c>
      <c r="V210" s="89">
        <f t="shared" si="8"/>
        <v>-0.0016436071703845867</v>
      </c>
      <c r="W210" s="85" t="s">
        <v>30</v>
      </c>
    </row>
    <row r="211" spans="1:23" ht="12.75">
      <c r="A211" s="95" t="s">
        <v>32</v>
      </c>
      <c r="B211" s="96">
        <f>'[1]EN_18'!B213</f>
        <v>1284</v>
      </c>
      <c r="C211" s="96">
        <f>'[1]EN_18'!C213</f>
        <v>1362</v>
      </c>
      <c r="D211" s="96">
        <f>'[1]EN_18'!D213</f>
        <v>1401</v>
      </c>
      <c r="E211" s="96">
        <f>'[1]EN_18'!E213</f>
        <v>1495</v>
      </c>
      <c r="F211" s="96">
        <f>'[1]EN_18'!F213</f>
        <v>1504</v>
      </c>
      <c r="G211" s="96">
        <f>'[1]EN_18'!G213</f>
        <v>1552</v>
      </c>
      <c r="H211" s="96">
        <f>'[1]EN_18'!H213</f>
        <v>1599</v>
      </c>
      <c r="I211" s="96">
        <f>'[1]EN_18'!I213</f>
        <v>1568</v>
      </c>
      <c r="J211" s="96">
        <f>'[1]EN_18'!J213</f>
        <v>1678</v>
      </c>
      <c r="K211" s="96">
        <f>'[1]EN_18'!K213</f>
        <v>1718</v>
      </c>
      <c r="L211" s="96">
        <f>'[1]EN_18'!L213</f>
        <v>1763</v>
      </c>
      <c r="M211" s="96">
        <f>'[1]EN_18'!M213</f>
        <v>1834</v>
      </c>
      <c r="N211" s="96">
        <f>'[1]EN_18'!N213</f>
        <v>1871</v>
      </c>
      <c r="O211" s="96">
        <f>'[1]EN_18'!O213</f>
        <v>1928</v>
      </c>
      <c r="P211" s="96">
        <f>'[1]EN_18'!P213</f>
        <v>2072</v>
      </c>
      <c r="Q211" s="96">
        <f>'[1]EN_18'!Q213</f>
        <v>2084</v>
      </c>
      <c r="R211" s="96">
        <f>'[1]EN_18'!R213</f>
        <v>2138</v>
      </c>
      <c r="S211" s="96">
        <f>'[1]EN_18'!S213</f>
        <v>2144</v>
      </c>
      <c r="T211" s="96">
        <f>'[1]EN_18'!T213</f>
        <v>2194</v>
      </c>
      <c r="U211" s="89">
        <f t="shared" si="7"/>
        <v>0.02332089552238803</v>
      </c>
      <c r="V211" s="89">
        <f t="shared" si="8"/>
        <v>0.030211040935602673</v>
      </c>
      <c r="W211" s="85" t="s">
        <v>32</v>
      </c>
    </row>
    <row r="212" spans="1:23" ht="12.75">
      <c r="A212" s="95" t="s">
        <v>36</v>
      </c>
      <c r="B212" s="96">
        <f>'[1]EN_18'!B214</f>
        <v>910</v>
      </c>
      <c r="C212" s="96">
        <f>'[1]EN_18'!C214</f>
        <v>968</v>
      </c>
      <c r="D212" s="96">
        <f>'[1]EN_18'!D214</f>
        <v>999</v>
      </c>
      <c r="E212" s="96">
        <f>'[1]EN_18'!E214</f>
        <v>1010</v>
      </c>
      <c r="F212" s="96">
        <f>'[1]EN_18'!F214</f>
        <v>727</v>
      </c>
      <c r="G212" s="96">
        <f>'[1]EN_18'!G214</f>
        <v>770</v>
      </c>
      <c r="H212" s="96">
        <f>'[1]EN_18'!H214</f>
        <v>829</v>
      </c>
      <c r="I212" s="96">
        <f>'[1]EN_18'!I214</f>
        <v>907</v>
      </c>
      <c r="J212" s="96">
        <f>'[1]EN_18'!J214</f>
        <v>951</v>
      </c>
      <c r="K212" s="96">
        <f>'[1]EN_18'!K214</f>
        <v>991</v>
      </c>
      <c r="L212" s="96">
        <f>'[1]EN_18'!L214</f>
        <v>1063</v>
      </c>
      <c r="M212" s="96">
        <f>'[1]EN_18'!M214</f>
        <v>1086</v>
      </c>
      <c r="N212" s="96">
        <f>'[1]EN_18'!N214</f>
        <v>1147</v>
      </c>
      <c r="O212" s="96">
        <f>'[1]EN_18'!O214</f>
        <v>1261</v>
      </c>
      <c r="P212" s="96">
        <f>'[1]EN_18'!P214</f>
        <v>1248</v>
      </c>
      <c r="Q212" s="96">
        <f>'[1]EN_18'!Q214</f>
        <v>1186</v>
      </c>
      <c r="R212" s="96">
        <f>'[1]EN_18'!R214</f>
        <v>1322</v>
      </c>
      <c r="S212" s="96">
        <f>'[1]EN_18'!S214</f>
        <v>1321</v>
      </c>
      <c r="T212" s="96">
        <f>'[1]EN_18'!T214</f>
        <v>1320</v>
      </c>
      <c r="U212" s="89">
        <f t="shared" si="7"/>
        <v>-0.0007570022710068347</v>
      </c>
      <c r="V212" s="89">
        <f t="shared" si="8"/>
        <v>0.020878435110411875</v>
      </c>
      <c r="W212" s="85" t="s">
        <v>36</v>
      </c>
    </row>
    <row r="213" spans="1:23" ht="12.75">
      <c r="A213" s="95" t="s">
        <v>38</v>
      </c>
      <c r="B213" s="96">
        <f>'[1]EN_18'!B215</f>
        <v>38999</v>
      </c>
      <c r="C213" s="96">
        <f>'[1]EN_18'!C215</f>
        <v>41012</v>
      </c>
      <c r="D213" s="96">
        <f>'[1]EN_18'!D215</f>
        <v>42808</v>
      </c>
      <c r="E213" s="96">
        <f>'[1]EN_18'!E215</f>
        <v>42519</v>
      </c>
      <c r="F213" s="96">
        <f>'[1]EN_18'!F215</f>
        <v>43974</v>
      </c>
      <c r="G213" s="96">
        <f>'[1]EN_18'!G215</f>
        <v>44660</v>
      </c>
      <c r="H213" s="96">
        <f>'[1]EN_18'!H215</f>
        <v>46905</v>
      </c>
      <c r="I213" s="96">
        <f>'[1]EN_18'!I215</f>
        <v>49095</v>
      </c>
      <c r="J213" s="96">
        <f>'[1]EN_18'!J215</f>
        <v>51413</v>
      </c>
      <c r="K213" s="96">
        <f>'[1]EN_18'!K215</f>
        <v>52905</v>
      </c>
      <c r="L213" s="96">
        <f>'[1]EN_18'!L215</f>
        <v>55372</v>
      </c>
      <c r="M213" s="96">
        <f>'[1]EN_18'!M215</f>
        <v>56559</v>
      </c>
      <c r="N213" s="96">
        <f>'[1]EN_18'!N215</f>
        <v>56709</v>
      </c>
      <c r="O213" s="96">
        <f>'[1]EN_18'!O215</f>
        <v>58267</v>
      </c>
      <c r="P213" s="96">
        <f>'[1]EN_18'!P215</f>
        <v>61690</v>
      </c>
      <c r="Q213" s="96">
        <f>'[1]EN_18'!Q215</f>
        <v>61314</v>
      </c>
      <c r="R213" s="96">
        <f>'[1]EN_18'!R215</f>
        <v>62828</v>
      </c>
      <c r="S213" s="96">
        <f>'[1]EN_18'!S215</f>
        <v>64593</v>
      </c>
      <c r="T213" s="96">
        <f>'[1]EN_18'!T215</f>
        <v>65382</v>
      </c>
      <c r="U213" s="89">
        <f t="shared" si="7"/>
        <v>0.012214945891969808</v>
      </c>
      <c r="V213" s="89">
        <f t="shared" si="8"/>
        <v>0.029122158875172</v>
      </c>
      <c r="W213" s="85" t="s">
        <v>38</v>
      </c>
    </row>
    <row r="214" spans="1:23" ht="12.75">
      <c r="A214" s="95" t="s">
        <v>62</v>
      </c>
      <c r="B214" s="96">
        <f>'[1]EN_18'!B216</f>
        <v>50346</v>
      </c>
      <c r="C214" s="96">
        <f>'[1]EN_18'!C216</f>
        <v>53082</v>
      </c>
      <c r="D214" s="96">
        <f>'[1]EN_18'!D216</f>
        <v>53905</v>
      </c>
      <c r="E214" s="96">
        <f>'[1]EN_18'!E216</f>
        <v>54137</v>
      </c>
      <c r="F214" s="96">
        <f>'[1]EN_18'!F216</f>
        <v>54857</v>
      </c>
      <c r="G214" s="96">
        <f>'[1]EN_18'!G216</f>
        <v>55417</v>
      </c>
      <c r="H214" s="96">
        <f>'[1]EN_18'!H216</f>
        <v>57802</v>
      </c>
      <c r="I214" s="96">
        <f>'[1]EN_18'!I216</f>
        <v>57434</v>
      </c>
      <c r="J214" s="96">
        <f>'[1]EN_18'!J216</f>
        <v>59549</v>
      </c>
      <c r="K214" s="96">
        <f>'[1]EN_18'!K216</f>
        <v>59219</v>
      </c>
      <c r="L214" s="96">
        <f>'[1]EN_18'!L216</f>
        <v>57258</v>
      </c>
      <c r="M214" s="96">
        <f>'[1]EN_18'!M216</f>
        <v>62126</v>
      </c>
      <c r="N214" s="96">
        <f>'[1]EN_18'!N216</f>
        <v>60960</v>
      </c>
      <c r="O214" s="96">
        <f>'[1]EN_18'!O216</f>
        <v>54615</v>
      </c>
      <c r="P214" s="96">
        <f>'[1]EN_18'!P216</f>
        <v>55889</v>
      </c>
      <c r="Q214" s="96">
        <f>'[1]EN_18'!Q216</f>
        <v>58029</v>
      </c>
      <c r="R214" s="96">
        <f>'[1]EN_18'!R216</f>
        <v>56795</v>
      </c>
      <c r="S214" s="96">
        <f>'[1]EN_18'!S216</f>
        <v>60296</v>
      </c>
      <c r="T214" s="96">
        <f>'[1]EN_18'!T216</f>
        <v>60232</v>
      </c>
      <c r="U214" s="89">
        <f t="shared" si="7"/>
        <v>-0.0010614302772986584</v>
      </c>
      <c r="V214" s="89">
        <f t="shared" si="8"/>
        <v>0.01001002402338469</v>
      </c>
      <c r="W214" s="85" t="s">
        <v>62</v>
      </c>
    </row>
    <row r="215" spans="1:23" ht="12.75">
      <c r="A215" s="95" t="s">
        <v>42</v>
      </c>
      <c r="B215" s="96">
        <f>'[1]EN_18'!B217</f>
        <v>48010</v>
      </c>
      <c r="C215" s="96">
        <f>'[1]EN_18'!C217</f>
        <v>46988</v>
      </c>
      <c r="D215" s="96">
        <f>'[1]EN_18'!D217</f>
        <v>44825</v>
      </c>
      <c r="E215" s="96">
        <f>'[1]EN_18'!E217</f>
        <v>44146</v>
      </c>
      <c r="F215" s="96">
        <f>'[1]EN_18'!F217</f>
        <v>41247</v>
      </c>
      <c r="G215" s="96">
        <f>'[1]EN_18'!G217</f>
        <v>42599</v>
      </c>
      <c r="H215" s="96">
        <f>'[1]EN_18'!H217</f>
        <v>43836</v>
      </c>
      <c r="I215" s="96">
        <f>'[1]EN_18'!I217</f>
        <v>43032</v>
      </c>
      <c r="J215" s="96">
        <f>'[1]EN_18'!J217</f>
        <v>48679</v>
      </c>
      <c r="K215" s="96">
        <f>'[1]EN_18'!K217</f>
        <v>52017</v>
      </c>
      <c r="L215" s="96">
        <f>'[1]EN_18'!L217</f>
        <v>53540</v>
      </c>
      <c r="M215" s="96">
        <f>'[1]EN_18'!M217</f>
        <v>55115</v>
      </c>
      <c r="N215" s="96">
        <f>'[1]EN_18'!N217</f>
        <v>54708</v>
      </c>
      <c r="O215" s="96">
        <f>'[1]EN_18'!O217</f>
        <v>56236</v>
      </c>
      <c r="P215" s="96">
        <f>'[1]EN_18'!P217</f>
        <v>57956</v>
      </c>
      <c r="Q215" s="96">
        <f>'[1]EN_18'!Q217</f>
        <v>60110</v>
      </c>
      <c r="R215" s="96">
        <f>'[1]EN_18'!R217</f>
        <v>64699</v>
      </c>
      <c r="S215" s="96">
        <f>'[1]EN_18'!S217</f>
        <v>65054</v>
      </c>
      <c r="T215" s="96">
        <f>'[1]EN_18'!T217</f>
        <v>70027</v>
      </c>
      <c r="U215" s="89">
        <f t="shared" si="7"/>
        <v>0.07644418483106352</v>
      </c>
      <c r="V215" s="89">
        <f t="shared" si="8"/>
        <v>0.021192071234854337</v>
      </c>
      <c r="W215" s="85" t="s">
        <v>42</v>
      </c>
    </row>
    <row r="216" spans="1:23" ht="12.75">
      <c r="A216" s="95" t="s">
        <v>44</v>
      </c>
      <c r="B216" s="96">
        <f>'[1]EN_18'!B218</f>
        <v>11015</v>
      </c>
      <c r="C216" s="96">
        <f>'[1]EN_18'!C218</f>
        <v>12031</v>
      </c>
      <c r="D216" s="96">
        <f>'[1]EN_18'!D218</f>
        <v>12521</v>
      </c>
      <c r="E216" s="96">
        <f>'[1]EN_18'!E218</f>
        <v>13142</v>
      </c>
      <c r="F216" s="96">
        <f>'[1]EN_18'!F218</f>
        <v>13875</v>
      </c>
      <c r="G216" s="96">
        <f>'[1]EN_18'!G218</f>
        <v>15278</v>
      </c>
      <c r="H216" s="96">
        <f>'[1]EN_18'!H218</f>
        <v>16341</v>
      </c>
      <c r="I216" s="96">
        <f>'[1]EN_18'!I218</f>
        <v>17670</v>
      </c>
      <c r="J216" s="96">
        <f>'[1]EN_18'!J218</f>
        <v>18906</v>
      </c>
      <c r="K216" s="96">
        <f>'[1]EN_18'!K218</f>
        <v>20661</v>
      </c>
      <c r="L216" s="96">
        <f>'[1]EN_18'!L218</f>
        <v>22059</v>
      </c>
      <c r="M216" s="96">
        <f>'[1]EN_18'!M218</f>
        <v>23418</v>
      </c>
      <c r="N216" s="96">
        <f>'[1]EN_18'!N218</f>
        <v>24592</v>
      </c>
      <c r="O216" s="96">
        <f>'[1]EN_18'!O218</f>
        <v>25909</v>
      </c>
      <c r="P216" s="96">
        <f>'[1]EN_18'!P218</f>
        <v>27118</v>
      </c>
      <c r="Q216" s="96">
        <f>'[1]EN_18'!Q218</f>
        <v>28678</v>
      </c>
      <c r="R216" s="96">
        <f>'[1]EN_18'!R218</f>
        <v>29611</v>
      </c>
      <c r="S216" s="96">
        <f>'[1]EN_18'!S218</f>
        <v>30535</v>
      </c>
      <c r="T216" s="96">
        <f>'[1]EN_18'!T218</f>
        <v>30233</v>
      </c>
      <c r="U216" s="89">
        <f t="shared" si="7"/>
        <v>-0.009890289831341104</v>
      </c>
      <c r="V216" s="89">
        <f t="shared" si="8"/>
        <v>0.057696166105694946</v>
      </c>
      <c r="W216" s="85" t="s">
        <v>44</v>
      </c>
    </row>
    <row r="217" spans="1:23" ht="12.75">
      <c r="A217" s="95" t="s">
        <v>46</v>
      </c>
      <c r="B217" s="96">
        <f>'[1]EN_18'!B219</f>
        <v>13085</v>
      </c>
      <c r="C217" s="96">
        <f>'[1]EN_18'!C219</f>
        <v>12967</v>
      </c>
      <c r="D217" s="96">
        <f>'[1]EN_18'!D219</f>
        <v>13098</v>
      </c>
      <c r="E217" s="96">
        <f>'[1]EN_18'!E219</f>
        <v>10697</v>
      </c>
      <c r="F217" s="96">
        <f>'[1]EN_18'!F219</f>
        <v>10441</v>
      </c>
      <c r="G217" s="96">
        <f>'[1]EN_18'!G219</f>
        <v>10838</v>
      </c>
      <c r="H217" s="96">
        <f>'[1]EN_18'!H219</f>
        <v>12889</v>
      </c>
      <c r="I217" s="96">
        <f>'[1]EN_18'!I219</f>
        <v>11074</v>
      </c>
      <c r="J217" s="96">
        <f>'[1]EN_18'!J219</f>
        <v>11913</v>
      </c>
      <c r="K217" s="96">
        <f>'[1]EN_18'!K219</f>
        <v>12084</v>
      </c>
      <c r="L217" s="96">
        <f>'[1]EN_18'!L219</f>
        <v>12171</v>
      </c>
      <c r="M217" s="96">
        <f>'[1]EN_18'!M219</f>
        <v>13755</v>
      </c>
      <c r="N217" s="96">
        <f>'[1]EN_18'!N219</f>
        <v>10933</v>
      </c>
      <c r="O217" s="96">
        <f>'[1]EN_18'!O219</f>
        <v>13335</v>
      </c>
      <c r="P217" s="96">
        <f>'[1]EN_18'!P219</f>
        <v>12002</v>
      </c>
      <c r="Q217" s="96">
        <f>'[1]EN_18'!Q219</f>
        <v>13565</v>
      </c>
      <c r="R217" s="96">
        <f>'[1]EN_18'!R219</f>
        <v>15341</v>
      </c>
      <c r="S217" s="96">
        <f>'[1]EN_18'!S219</f>
        <v>16674</v>
      </c>
      <c r="T217" s="96">
        <f>'[1]EN_18'!T219</f>
        <v>17387</v>
      </c>
      <c r="U217" s="89">
        <f t="shared" si="7"/>
        <v>0.04276118507856541</v>
      </c>
      <c r="V217" s="89">
        <f t="shared" si="8"/>
        <v>0.01591736755082973</v>
      </c>
      <c r="W217" s="85" t="s">
        <v>46</v>
      </c>
    </row>
    <row r="218" spans="1:23" ht="12.75">
      <c r="A218" s="95" t="s">
        <v>50</v>
      </c>
      <c r="B218" s="96">
        <f>'[1]EN_18'!B220</f>
        <v>7242</v>
      </c>
      <c r="C218" s="96">
        <f>'[1]EN_18'!C220</f>
        <v>9332</v>
      </c>
      <c r="D218" s="96">
        <f>'[1]EN_18'!D220</f>
        <v>8142</v>
      </c>
      <c r="E218" s="96">
        <f>'[1]EN_18'!E220</f>
        <v>10990</v>
      </c>
      <c r="F218" s="96">
        <f>'[1]EN_18'!F220</f>
        <v>9081</v>
      </c>
      <c r="G218" s="96">
        <f>'[1]EN_18'!G220</f>
        <v>11205</v>
      </c>
      <c r="H218" s="96">
        <f>'[1]EN_18'!H220</f>
        <v>11994</v>
      </c>
      <c r="I218" s="96">
        <f>'[1]EN_18'!I220</f>
        <v>11777</v>
      </c>
      <c r="J218" s="96">
        <f>'[1]EN_18'!J220</f>
        <v>10567</v>
      </c>
      <c r="K218" s="96">
        <f>'[1]EN_18'!K220</f>
        <v>12319</v>
      </c>
      <c r="L218" s="96">
        <f>'[1]EN_18'!L220</f>
        <v>11304</v>
      </c>
      <c r="M218" s="96">
        <f>'[1]EN_18'!M220</f>
        <v>13005</v>
      </c>
      <c r="N218" s="96">
        <f>'[1]EN_18'!N220</f>
        <v>13021</v>
      </c>
      <c r="O218" s="96">
        <f>'[1]EN_18'!O220</f>
        <v>12009</v>
      </c>
      <c r="P218" s="96">
        <f>'[1]EN_18'!P220</f>
        <v>12595</v>
      </c>
      <c r="Q218" s="96">
        <f>'[1]EN_18'!Q220</f>
        <v>11244</v>
      </c>
      <c r="R218" s="96">
        <f>'[1]EN_18'!R220</f>
        <v>11185</v>
      </c>
      <c r="S218" s="96">
        <f>'[1]EN_18'!S220</f>
        <v>11801</v>
      </c>
      <c r="T218" s="96">
        <f>'[1]EN_18'!T220</f>
        <v>11653</v>
      </c>
      <c r="U218" s="89">
        <f t="shared" si="7"/>
        <v>-0.01254131005846959</v>
      </c>
      <c r="V218" s="89">
        <f t="shared" si="8"/>
        <v>0.02677816281913814</v>
      </c>
      <c r="W218" s="85" t="s">
        <v>50</v>
      </c>
    </row>
    <row r="219" spans="1:23" ht="12.75">
      <c r="A219" s="95" t="s">
        <v>48</v>
      </c>
      <c r="B219" s="96">
        <f>'[1]EN_18'!B221</f>
        <v>3547</v>
      </c>
      <c r="C219" s="96">
        <f>'[1]EN_18'!C221</f>
        <v>3857</v>
      </c>
      <c r="D219" s="96">
        <f>'[1]EN_18'!D221</f>
        <v>3920</v>
      </c>
      <c r="E219" s="96">
        <f>'[1]EN_18'!E221</f>
        <v>4051</v>
      </c>
      <c r="F219" s="96">
        <f>'[1]EN_18'!F221</f>
        <v>4182</v>
      </c>
      <c r="G219" s="96">
        <f>'[1]EN_18'!G221</f>
        <v>4271</v>
      </c>
      <c r="H219" s="96">
        <f>'[1]EN_18'!H221</f>
        <v>4551</v>
      </c>
      <c r="I219" s="96">
        <f>'[1]EN_18'!I221</f>
        <v>4802</v>
      </c>
      <c r="J219" s="96">
        <f>'[1]EN_18'!J221</f>
        <v>4901</v>
      </c>
      <c r="K219" s="96">
        <f>'[1]EN_18'!K221</f>
        <v>5080</v>
      </c>
      <c r="L219" s="96">
        <f>'[1]EN_18'!L221</f>
        <v>4727</v>
      </c>
      <c r="M219" s="96">
        <f>'[1]EN_18'!M221</f>
        <v>5002</v>
      </c>
      <c r="N219" s="96">
        <f>'[1]EN_18'!N221</f>
        <v>5690</v>
      </c>
      <c r="O219" s="96">
        <f>'[1]EN_18'!O221</f>
        <v>5280</v>
      </c>
      <c r="P219" s="96">
        <f>'[1]EN_18'!P221</f>
        <v>5601</v>
      </c>
      <c r="Q219" s="96">
        <f>'[1]EN_18'!Q221</f>
        <v>5372</v>
      </c>
      <c r="R219" s="96">
        <f>'[1]EN_18'!R221</f>
        <v>5527</v>
      </c>
      <c r="S219" s="96">
        <f>'[1]EN_18'!S221</f>
        <v>5601</v>
      </c>
      <c r="T219" s="96">
        <f>'[1]EN_18'!T221</f>
        <v>6299</v>
      </c>
      <c r="U219" s="89">
        <f t="shared" si="7"/>
        <v>0.12462060346366721</v>
      </c>
      <c r="V219" s="89">
        <f t="shared" si="8"/>
        <v>0.03241934708922889</v>
      </c>
      <c r="W219" s="85" t="s">
        <v>48</v>
      </c>
    </row>
    <row r="220" spans="1:23" ht="12.75">
      <c r="A220" s="95" t="s">
        <v>20</v>
      </c>
      <c r="B220" s="96">
        <f>'[1]EN_18'!B222</f>
        <v>58851</v>
      </c>
      <c r="C220" s="96">
        <f>'[1]EN_18'!C222</f>
        <v>60178</v>
      </c>
      <c r="D220" s="96">
        <f>'[1]EN_18'!D222</f>
        <v>61786</v>
      </c>
      <c r="E220" s="96">
        <f>'[1]EN_18'!E222</f>
        <v>63234</v>
      </c>
      <c r="F220" s="96">
        <f>'[1]EN_18'!F222</f>
        <v>71768</v>
      </c>
      <c r="G220" s="96">
        <f>'[1]EN_18'!G222</f>
        <v>76368</v>
      </c>
      <c r="H220" s="96">
        <f>'[1]EN_18'!H222</f>
        <v>79947</v>
      </c>
      <c r="I220" s="96">
        <f>'[1]EN_18'!I222</f>
        <v>86578</v>
      </c>
      <c r="J220" s="96">
        <f>'[1]EN_18'!J222</f>
        <v>90000</v>
      </c>
      <c r="K220" s="96">
        <f>'[1]EN_18'!K222</f>
        <v>97234</v>
      </c>
      <c r="L220" s="96">
        <f>'[1]EN_18'!L222</f>
        <v>98656</v>
      </c>
      <c r="M220" s="96">
        <f>'[1]EN_18'!M222</f>
        <v>106128</v>
      </c>
      <c r="N220" s="96">
        <f>'[1]EN_18'!N222</f>
        <v>108851</v>
      </c>
      <c r="O220" s="96">
        <f>'[1]EN_18'!O222</f>
        <v>116519</v>
      </c>
      <c r="P220" s="96">
        <f>'[1]EN_18'!P222</f>
        <v>123909</v>
      </c>
      <c r="Q220" s="96">
        <f>'[1]EN_18'!Q222</f>
        <v>131823</v>
      </c>
      <c r="R220" s="96">
        <f>'[1]EN_18'!R222</f>
        <v>154856</v>
      </c>
      <c r="S220" s="96">
        <f>'[1]EN_18'!S222</f>
        <v>157609</v>
      </c>
      <c r="T220" s="96">
        <f>'[1]EN_18'!T222</f>
        <v>159185</v>
      </c>
      <c r="U220" s="89">
        <f t="shared" si="7"/>
        <v>0.009999428966619872</v>
      </c>
      <c r="V220" s="89">
        <f t="shared" si="8"/>
        <v>0.05683755733628959</v>
      </c>
      <c r="W220" s="85" t="s">
        <v>20</v>
      </c>
    </row>
    <row r="221" spans="1:23" ht="12.75">
      <c r="A221" s="95" t="s">
        <v>54</v>
      </c>
      <c r="B221" s="96">
        <f>'[1]EN_18'!B223</f>
        <v>63918</v>
      </c>
      <c r="C221" s="96">
        <f>'[1]EN_18'!C223</f>
        <v>67850</v>
      </c>
      <c r="D221" s="96">
        <f>'[1]EN_18'!D223</f>
        <v>67211</v>
      </c>
      <c r="E221" s="96">
        <f>'[1]EN_18'!E223</f>
        <v>68611</v>
      </c>
      <c r="F221" s="96">
        <f>'[1]EN_18'!F223</f>
        <v>69520</v>
      </c>
      <c r="G221" s="96">
        <f>'[1]EN_18'!G223</f>
        <v>69842</v>
      </c>
      <c r="H221" s="96">
        <f>'[1]EN_18'!H223</f>
        <v>70768</v>
      </c>
      <c r="I221" s="96">
        <f>'[1]EN_18'!I223</f>
        <v>68910</v>
      </c>
      <c r="J221" s="96">
        <f>'[1]EN_18'!J223</f>
        <v>69274</v>
      </c>
      <c r="K221" s="96">
        <f>'[1]EN_18'!K223</f>
        <v>67593</v>
      </c>
      <c r="L221" s="96">
        <f>'[1]EN_18'!L223</f>
        <v>68593</v>
      </c>
      <c r="M221" s="96">
        <f>'[1]EN_18'!M223</f>
        <v>72693</v>
      </c>
      <c r="N221" s="96">
        <f>'[1]EN_18'!N223</f>
        <v>71139</v>
      </c>
      <c r="O221" s="96">
        <f>'[1]EN_18'!O223</f>
        <v>70498</v>
      </c>
      <c r="P221" s="96">
        <f>'[1]EN_18'!P223</f>
        <v>70178</v>
      </c>
      <c r="Q221" s="96">
        <f>'[1]EN_18'!Q223</f>
        <v>70999</v>
      </c>
      <c r="R221" s="96">
        <f>'[1]EN_18'!R223</f>
        <v>70579</v>
      </c>
      <c r="S221" s="96">
        <f>'[1]EN_18'!S223</f>
        <v>70170</v>
      </c>
      <c r="T221" s="96">
        <f>'[1]EN_18'!T223</f>
        <v>68613</v>
      </c>
      <c r="U221" s="89">
        <f t="shared" si="7"/>
        <v>-0.022188969645147494</v>
      </c>
      <c r="V221" s="89">
        <f t="shared" si="8"/>
        <v>0.003945597304445991</v>
      </c>
      <c r="W221" s="85" t="s">
        <v>54</v>
      </c>
    </row>
    <row r="222" spans="1:23" ht="12.75">
      <c r="A222" s="95" t="s">
        <v>64</v>
      </c>
      <c r="B222" s="96">
        <f>'[1]EN_18'!B224</f>
        <v>27156</v>
      </c>
      <c r="C222" s="96">
        <f>'[1]EN_18'!C224</f>
        <v>28228</v>
      </c>
      <c r="D222" s="96">
        <f>'[1]EN_18'!D224</f>
        <v>28914</v>
      </c>
      <c r="E222" s="96">
        <f>'[1]EN_18'!E224</f>
        <v>29060</v>
      </c>
      <c r="F222" s="96">
        <f>'[1]EN_18'!F224</f>
        <v>29437</v>
      </c>
      <c r="G222" s="96">
        <f>'[1]EN_18'!G224</f>
        <v>30167</v>
      </c>
      <c r="H222" s="96">
        <f>'[1]EN_18'!H224</f>
        <v>30552</v>
      </c>
      <c r="I222" s="96">
        <f>'[1]EN_18'!I224</f>
        <v>30162</v>
      </c>
      <c r="J222" s="96">
        <f>'[1]EN_18'!J224</f>
        <v>30495</v>
      </c>
      <c r="K222" s="96">
        <f>'[1]EN_18'!K224</f>
        <v>32506</v>
      </c>
      <c r="L222" s="96">
        <f>'[1]EN_18'!L224</f>
        <v>31654</v>
      </c>
      <c r="M222" s="96">
        <f>'[1]EN_18'!M224</f>
        <v>32898</v>
      </c>
      <c r="N222" s="96">
        <f>'[1]EN_18'!N224</f>
        <v>32915</v>
      </c>
      <c r="O222" s="96">
        <f>'[1]EN_18'!O224</f>
        <v>33847</v>
      </c>
      <c r="P222" s="96">
        <f>'[1]EN_18'!P224</f>
        <v>34590</v>
      </c>
      <c r="Q222" s="96">
        <f>'[1]EN_18'!Q224</f>
        <v>35450</v>
      </c>
      <c r="R222" s="96">
        <f>'[1]EN_18'!R224</f>
        <v>35693</v>
      </c>
      <c r="S222" s="96">
        <f>'[1]EN_18'!S224</f>
        <v>35364</v>
      </c>
      <c r="T222" s="96">
        <f>'[1]EN_18'!T224</f>
        <v>36305</v>
      </c>
      <c r="U222" s="89">
        <f t="shared" si="7"/>
        <v>0.026608980884515354</v>
      </c>
      <c r="V222" s="89">
        <f t="shared" si="8"/>
        <v>0.016261776291643937</v>
      </c>
      <c r="W222" s="85" t="s">
        <v>64</v>
      </c>
    </row>
    <row r="223" spans="1:23" ht="12.75">
      <c r="A223" s="95" t="s">
        <v>58</v>
      </c>
      <c r="B223" s="96">
        <f>'[1]EN_18'!B225</f>
        <v>17264</v>
      </c>
      <c r="C223" s="96">
        <f>'[1]EN_18'!C225</f>
        <v>20376</v>
      </c>
      <c r="D223" s="96">
        <f>'[1]EN_18'!D225</f>
        <v>22011</v>
      </c>
      <c r="E223" s="96">
        <f>'[1]EN_18'!E225</f>
        <v>24538</v>
      </c>
      <c r="F223" s="96">
        <f>'[1]EN_18'!F225</f>
        <v>26833</v>
      </c>
      <c r="G223" s="96">
        <f>'[1]EN_18'!G225</f>
        <v>29030</v>
      </c>
      <c r="H223" s="96">
        <f>'[1]EN_18'!H225</f>
        <v>32566</v>
      </c>
      <c r="I223" s="96">
        <f>'[1]EN_18'!I225</f>
        <v>38189</v>
      </c>
      <c r="J223" s="96">
        <f>'[1]EN_18'!J225</f>
        <v>41235</v>
      </c>
      <c r="K223" s="96">
        <f>'[1]EN_18'!K225</f>
        <v>44299</v>
      </c>
      <c r="L223" s="96">
        <f>'[1]EN_18'!L225</f>
        <v>49019</v>
      </c>
      <c r="M223" s="96">
        <f>'[1]EN_18'!M225</f>
        <v>49657</v>
      </c>
      <c r="N223" s="96">
        <f>'[1]EN_18'!N225</f>
        <v>51894</v>
      </c>
      <c r="O223" s="96">
        <f>'[1]EN_18'!O225</f>
        <v>55954</v>
      </c>
      <c r="P223" s="96">
        <f>'[1]EN_18'!P225</f>
        <v>60845</v>
      </c>
      <c r="Q223" s="96">
        <f>'[1]EN_18'!Q225</f>
        <v>67220</v>
      </c>
      <c r="R223" s="96">
        <f>'[1]EN_18'!R225</f>
        <v>74253</v>
      </c>
      <c r="S223" s="96">
        <f>'[1]EN_18'!S225</f>
        <v>80406</v>
      </c>
      <c r="T223" s="96">
        <f>'[1]EN_18'!T225</f>
        <v>86138</v>
      </c>
      <c r="U223" s="89">
        <f t="shared" si="7"/>
        <v>0.0712882123224634</v>
      </c>
      <c r="V223" s="89">
        <f t="shared" si="8"/>
        <v>0.09340421070400584</v>
      </c>
      <c r="W223" s="85" t="s">
        <v>58</v>
      </c>
    </row>
    <row r="224" spans="1:23" ht="12.75">
      <c r="A224" s="95" t="s">
        <v>56</v>
      </c>
      <c r="B224" s="96">
        <f>'[1]EN_18'!B226</f>
        <v>168507</v>
      </c>
      <c r="C224" s="96">
        <f>'[1]EN_18'!C226</f>
        <v>176205</v>
      </c>
      <c r="D224" s="96">
        <f>'[1]EN_18'!D226</f>
        <v>180840</v>
      </c>
      <c r="E224" s="96">
        <f>'[1]EN_18'!E226</f>
        <v>181844</v>
      </c>
      <c r="F224" s="96">
        <f>'[1]EN_18'!F226</f>
        <v>182229</v>
      </c>
      <c r="G224" s="96">
        <f>'[1]EN_18'!G226</f>
        <v>186632</v>
      </c>
      <c r="H224" s="96">
        <f>'[1]EN_18'!H226</f>
        <v>194683</v>
      </c>
      <c r="I224" s="96">
        <f>'[1]EN_18'!I226</f>
        <v>195859</v>
      </c>
      <c r="J224" s="96">
        <f>'[1]EN_18'!J226</f>
        <v>199990</v>
      </c>
      <c r="K224" s="96">
        <f>'[1]EN_18'!K226</f>
        <v>203187</v>
      </c>
      <c r="L224" s="96">
        <f>'[1]EN_18'!L226</f>
        <v>206685</v>
      </c>
      <c r="M224" s="96">
        <f>'[1]EN_18'!M226</f>
        <v>212557</v>
      </c>
      <c r="N224" s="96">
        <f>'[1]EN_18'!N226</f>
        <v>212299</v>
      </c>
      <c r="O224" s="96">
        <f>'[1]EN_18'!O226</f>
        <v>214648</v>
      </c>
      <c r="P224" s="96">
        <f>'[1]EN_18'!P226</f>
        <v>214643</v>
      </c>
      <c r="Q224" s="96">
        <f>'[1]EN_18'!Q226</f>
        <v>217135</v>
      </c>
      <c r="R224" s="96">
        <f>'[1]EN_18'!R226</f>
        <v>218147</v>
      </c>
      <c r="S224" s="96">
        <f>'[1]EN_18'!S226</f>
        <v>216257</v>
      </c>
      <c r="T224" s="96">
        <f>'[1]EN_18'!T226</f>
        <v>219570</v>
      </c>
      <c r="U224" s="89"/>
      <c r="V224" s="89"/>
      <c r="W224" s="37" t="s">
        <v>56</v>
      </c>
    </row>
    <row r="225" spans="1:23" ht="12.75">
      <c r="A225" s="51" t="s">
        <v>69</v>
      </c>
      <c r="B225" s="96">
        <f>'[1]EN_18'!B227</f>
        <v>1099315</v>
      </c>
      <c r="C225" s="96">
        <f>'[1]EN_18'!C227</f>
        <v>1146585</v>
      </c>
      <c r="D225" s="96">
        <f>'[1]EN_18'!D227</f>
        <v>1160048</v>
      </c>
      <c r="E225" s="96">
        <f>'[1]EN_18'!E227</f>
        <v>1178667</v>
      </c>
      <c r="F225" s="96">
        <f>'[1]EN_18'!F227</f>
        <v>1214438</v>
      </c>
      <c r="G225" s="96">
        <f>'[1]EN_18'!G227</f>
        <v>1225042</v>
      </c>
      <c r="H225" s="96">
        <f>'[1]EN_18'!H227</f>
        <v>1280156</v>
      </c>
      <c r="I225" s="96">
        <f>'[1]EN_18'!I227</f>
        <v>1283609</v>
      </c>
      <c r="J225" s="96">
        <f>'[1]EN_18'!J227</f>
        <v>1320686</v>
      </c>
      <c r="K225" s="96">
        <f>'[1]EN_18'!K227</f>
        <v>1351886</v>
      </c>
      <c r="L225" s="96">
        <f>'[1]EN_18'!L227</f>
        <v>1376806</v>
      </c>
      <c r="M225" s="96">
        <f>'[1]EN_18'!M227</f>
        <v>1432120</v>
      </c>
      <c r="N225" s="96">
        <f>'[1]EN_18'!N227</f>
        <v>1436191</v>
      </c>
      <c r="O225" s="96">
        <f>'[1]EN_18'!O227</f>
        <v>1493675</v>
      </c>
      <c r="P225" s="96">
        <f>'[1]EN_18'!P227</f>
        <v>1523782</v>
      </c>
      <c r="Q225" s="96">
        <f>'[1]EN_18'!Q227</f>
        <v>1553391</v>
      </c>
      <c r="R225" s="96">
        <f>'[1]EN_18'!R227</f>
        <v>1620710</v>
      </c>
      <c r="S225" s="96">
        <f>'[1]EN_18'!S227</f>
        <v>1620744</v>
      </c>
      <c r="T225" s="96">
        <f>'[1]EN_18'!T227</f>
        <v>1639020</v>
      </c>
      <c r="U225" s="89">
        <f t="shared" si="7"/>
        <v>0.011276302735040211</v>
      </c>
      <c r="V225" s="89">
        <f>(T225/B225)^(1/18)-1</f>
        <v>0.022437531865559635</v>
      </c>
      <c r="W225" s="37" t="s">
        <v>69</v>
      </c>
    </row>
    <row r="226" spans="1:23" ht="12.75">
      <c r="A226" s="51" t="s">
        <v>70</v>
      </c>
      <c r="B226" s="96">
        <f>'[1]EN_18'!B228</f>
        <v>1202278</v>
      </c>
      <c r="C226" s="96">
        <f>'[1]EN_18'!C228</f>
        <v>1255912</v>
      </c>
      <c r="D226" s="96">
        <f>'[1]EN_18'!D228</f>
        <v>1272013</v>
      </c>
      <c r="E226" s="96">
        <f>'[1]EN_18'!E228</f>
        <v>1293829</v>
      </c>
      <c r="F226" s="96">
        <f>'[1]EN_18'!F228</f>
        <v>1333298</v>
      </c>
      <c r="G226" s="96">
        <f>'[1]EN_18'!G228</f>
        <v>1347985</v>
      </c>
      <c r="H226" s="96">
        <f>'[1]EN_18'!H228</f>
        <v>1409790</v>
      </c>
      <c r="I226" s="96">
        <f>'[1]EN_18'!I228</f>
        <v>1418544</v>
      </c>
      <c r="J226" s="96">
        <f>'[1]EN_18'!J228</f>
        <v>1461280</v>
      </c>
      <c r="K226" s="96">
        <f>'[1]EN_18'!K228</f>
        <v>1497928</v>
      </c>
      <c r="L226" s="96">
        <f>'[1]EN_18'!L228</f>
        <v>1524896</v>
      </c>
      <c r="M226" s="96">
        <f>'[1]EN_18'!M228</f>
        <v>1587104</v>
      </c>
      <c r="N226" s="96">
        <f>'[1]EN_18'!N228</f>
        <v>1592929</v>
      </c>
      <c r="O226" s="96">
        <f>'[1]EN_18'!O228</f>
        <v>1649006</v>
      </c>
      <c r="P226" s="96">
        <f>'[1]EN_18'!P228</f>
        <v>1686802</v>
      </c>
      <c r="Q226" s="96">
        <f>'[1]EN_18'!Q228</f>
        <v>1726582</v>
      </c>
      <c r="R226" s="96">
        <f>'[1]EN_18'!R228</f>
        <v>1800501</v>
      </c>
      <c r="S226" s="96">
        <f>'[1]EN_18'!S228</f>
        <v>1807896</v>
      </c>
      <c r="T226" s="96">
        <f>'[1]EN_18'!T228</f>
        <v>1833587</v>
      </c>
      <c r="U226" s="89">
        <f t="shared" si="7"/>
        <v>0.014210441308570854</v>
      </c>
      <c r="V226" s="89">
        <f>(T226/B226)^(1/18)-1</f>
        <v>0.02372461448456309</v>
      </c>
      <c r="W226" s="37" t="s">
        <v>70</v>
      </c>
    </row>
    <row r="227" spans="1:23" ht="12.75">
      <c r="A227" s="51" t="s">
        <v>160</v>
      </c>
      <c r="B227" s="96">
        <f>'[1]EN_18'!B229</f>
        <v>102963</v>
      </c>
      <c r="C227" s="96">
        <f>'[1]EN_18'!C229</f>
        <v>109327</v>
      </c>
      <c r="D227" s="96">
        <f>'[1]EN_18'!D229</f>
        <v>111965</v>
      </c>
      <c r="E227" s="96">
        <f>'[1]EN_18'!E229</f>
        <v>115162</v>
      </c>
      <c r="F227" s="96">
        <f>'[1]EN_18'!F229</f>
        <v>118860</v>
      </c>
      <c r="G227" s="96">
        <f>'[1]EN_18'!G229</f>
        <v>122943</v>
      </c>
      <c r="H227" s="96">
        <f>'[1]EN_18'!H229</f>
        <v>129634</v>
      </c>
      <c r="I227" s="96">
        <f>'[1]EN_18'!I229</f>
        <v>134935</v>
      </c>
      <c r="J227" s="96">
        <f>'[1]EN_18'!J229</f>
        <v>140594</v>
      </c>
      <c r="K227" s="96">
        <f>'[1]EN_18'!K229</f>
        <v>146042</v>
      </c>
      <c r="L227" s="96">
        <f>'[1]EN_18'!L229</f>
        <v>148090</v>
      </c>
      <c r="M227" s="96">
        <f>'[1]EN_18'!M229</f>
        <v>154984</v>
      </c>
      <c r="N227" s="96">
        <f>'[1]EN_18'!N229</f>
        <v>156738</v>
      </c>
      <c r="O227" s="96">
        <f>'[1]EN_18'!O229</f>
        <v>155331</v>
      </c>
      <c r="P227" s="96">
        <f>'[1]EN_18'!P229</f>
        <v>163020</v>
      </c>
      <c r="Q227" s="96">
        <f>'[1]EN_18'!Q229</f>
        <v>173191</v>
      </c>
      <c r="R227" s="96">
        <f>'[1]EN_18'!R229</f>
        <v>179791</v>
      </c>
      <c r="S227" s="96">
        <f>'[1]EN_18'!S229</f>
        <v>187152</v>
      </c>
      <c r="T227" s="96">
        <f>'[1]EN_18'!T229</f>
        <v>194567</v>
      </c>
      <c r="U227" s="89">
        <f t="shared" si="7"/>
        <v>0.03962020176113534</v>
      </c>
      <c r="V227" s="89">
        <f>(T227/B227)^(1/18)-1</f>
        <v>0.03598839037769008</v>
      </c>
      <c r="W227" s="37" t="s">
        <v>160</v>
      </c>
    </row>
    <row r="228" spans="1:22" ht="12.75">
      <c r="A228" s="115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U228" s="57"/>
      <c r="V228" s="57"/>
    </row>
    <row r="229" spans="1:22" ht="12.75">
      <c r="A229" s="5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U229" s="57"/>
      <c r="V229" s="57"/>
    </row>
    <row r="230" spans="1:18" ht="12.75">
      <c r="A230" s="113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1:18" ht="12.75">
      <c r="A231" s="40"/>
      <c r="B231" s="47" t="s">
        <v>0</v>
      </c>
      <c r="C231" s="48" t="s">
        <v>142</v>
      </c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2.75">
      <c r="A232" s="40"/>
      <c r="B232" s="47" t="s">
        <v>1</v>
      </c>
      <c r="C232" s="48" t="s">
        <v>143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2.75">
      <c r="A233" s="40"/>
      <c r="B233" s="47" t="s">
        <v>2</v>
      </c>
      <c r="C233" s="48" t="s">
        <v>138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2.75">
      <c r="A234" s="115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1:22" ht="12.75">
      <c r="A235" s="30" t="s">
        <v>118</v>
      </c>
      <c r="B235" s="60" t="s">
        <v>119</v>
      </c>
      <c r="C235" s="60" t="s">
        <v>120</v>
      </c>
      <c r="D235" s="60" t="s">
        <v>121</v>
      </c>
      <c r="E235" s="60" t="s">
        <v>122</v>
      </c>
      <c r="F235" s="60" t="s">
        <v>123</v>
      </c>
      <c r="G235" s="60" t="s">
        <v>124</v>
      </c>
      <c r="H235" s="60" t="s">
        <v>125</v>
      </c>
      <c r="I235" s="60" t="s">
        <v>126</v>
      </c>
      <c r="J235" s="60" t="s">
        <v>127</v>
      </c>
      <c r="K235" s="60" t="s">
        <v>128</v>
      </c>
      <c r="L235" s="60" t="s">
        <v>129</v>
      </c>
      <c r="M235" s="60" t="s">
        <v>130</v>
      </c>
      <c r="N235" s="60" t="s">
        <v>131</v>
      </c>
      <c r="O235" s="60" t="s">
        <v>132</v>
      </c>
      <c r="P235" s="60" t="s">
        <v>133</v>
      </c>
      <c r="Q235" s="60" t="s">
        <v>134</v>
      </c>
      <c r="R235" s="60" t="s">
        <v>135</v>
      </c>
      <c r="S235" s="60" t="s">
        <v>150</v>
      </c>
      <c r="T235" s="60" t="s">
        <v>164</v>
      </c>
      <c r="U235" s="49" t="s">
        <v>168</v>
      </c>
      <c r="V235" s="60" t="s">
        <v>154</v>
      </c>
    </row>
    <row r="236" spans="1:18" ht="12.75">
      <c r="A236" s="31" t="s">
        <v>3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1:23" ht="12.75">
      <c r="A237" s="95" t="s">
        <v>170</v>
      </c>
      <c r="B237" s="96">
        <f>'[1]EN_18'!B239</f>
        <v>583333</v>
      </c>
      <c r="C237" s="96">
        <f>'[1]EN_18'!C239</f>
        <v>616967</v>
      </c>
      <c r="D237" s="96">
        <f>'[1]EN_18'!D239</f>
        <v>625129</v>
      </c>
      <c r="E237" s="96">
        <f>'[1]EN_18'!E239</f>
        <v>635772</v>
      </c>
      <c r="F237" s="96">
        <f>'[1]EN_18'!F239</f>
        <v>644402</v>
      </c>
      <c r="G237" s="96">
        <f>'[1]EN_18'!G239</f>
        <v>653634</v>
      </c>
      <c r="H237" s="96">
        <f>'[1]EN_18'!H239</f>
        <v>688757</v>
      </c>
      <c r="I237" s="96">
        <f>'[1]EN_18'!I239</f>
        <v>682116</v>
      </c>
      <c r="J237" s="96">
        <f>'[1]EN_18'!J239</f>
        <v>696395</v>
      </c>
      <c r="K237" s="96">
        <f>'[1]EN_18'!K239</f>
        <v>707507</v>
      </c>
      <c r="L237" s="96">
        <f>'[1]EN_18'!L239</f>
        <v>710880</v>
      </c>
      <c r="M237" s="96">
        <f>'[1]EN_18'!M239</f>
        <v>736713</v>
      </c>
      <c r="N237" s="96">
        <f>'[1]EN_18'!N239</f>
        <v>740395</v>
      </c>
      <c r="O237" s="96">
        <f>'[1]EN_18'!O239</f>
        <v>773674</v>
      </c>
      <c r="P237" s="96">
        <f>'[1]EN_18'!P239</f>
        <v>786671</v>
      </c>
      <c r="Q237" s="96">
        <f>'[1]EN_18'!Q239</f>
        <v>797657</v>
      </c>
      <c r="R237" s="96">
        <f>'[1]EN_18'!R239</f>
        <v>809143</v>
      </c>
      <c r="S237" s="96">
        <f>'[1]EN_18'!S239</f>
        <v>803038</v>
      </c>
      <c r="T237" s="96">
        <f>'[1]EN_18'!T239</f>
        <v>817442</v>
      </c>
      <c r="U237" s="57">
        <f>T237/S237-1</f>
        <v>0.01793688468042598</v>
      </c>
      <c r="V237" s="37">
        <f>T237-S237</f>
        <v>14404</v>
      </c>
      <c r="W237" s="37" t="s">
        <v>170</v>
      </c>
    </row>
    <row r="238" spans="1:23" ht="12.75">
      <c r="A238" s="95" t="s">
        <v>40</v>
      </c>
      <c r="B238" s="96">
        <f>'[1]EN_18'!B240</f>
        <v>11460</v>
      </c>
      <c r="C238" s="96">
        <f>'[1]EN_18'!C240</f>
        <v>12150</v>
      </c>
      <c r="D238" s="96">
        <f>'[1]EN_18'!D240</f>
        <v>12204</v>
      </c>
      <c r="E238" s="96">
        <f>'[1]EN_18'!E240</f>
        <v>12583</v>
      </c>
      <c r="F238" s="96">
        <f>'[1]EN_18'!F240</f>
        <v>12409</v>
      </c>
      <c r="G238" s="96">
        <f>'[1]EN_18'!G240</f>
        <v>12995</v>
      </c>
      <c r="H238" s="96">
        <f>'[1]EN_18'!H240</f>
        <v>13573</v>
      </c>
      <c r="I238" s="96">
        <f>'[1]EN_18'!I240</f>
        <v>13231</v>
      </c>
      <c r="J238" s="96">
        <f>'[1]EN_18'!J240</f>
        <v>13267</v>
      </c>
      <c r="K238" s="96">
        <f>'[1]EN_18'!K240</f>
        <v>13378</v>
      </c>
      <c r="L238" s="96">
        <f>'[1]EN_18'!L240</f>
        <v>13577</v>
      </c>
      <c r="M238" s="96">
        <f>'[1]EN_18'!M240</f>
        <v>15306</v>
      </c>
      <c r="N238" s="96">
        <f>'[1]EN_18'!N240</f>
        <v>15765</v>
      </c>
      <c r="O238" s="96">
        <f>'[1]EN_18'!O240</f>
        <v>16895</v>
      </c>
      <c r="P238" s="96">
        <f>'[1]EN_18'!P240</f>
        <v>16769</v>
      </c>
      <c r="Q238" s="96">
        <f>'[1]EN_18'!Q240</f>
        <v>17070</v>
      </c>
      <c r="R238" s="96">
        <f>'[1]EN_18'!R240</f>
        <v>17007</v>
      </c>
      <c r="S238" s="96">
        <f>'[1]EN_18'!S240</f>
        <v>16822</v>
      </c>
      <c r="T238" s="96">
        <f>'[1]EN_18'!T240</f>
        <v>16967</v>
      </c>
      <c r="U238" s="57">
        <f aca="true" t="shared" si="9" ref="U238:U271">T238/S238-1</f>
        <v>0.008619664724765164</v>
      </c>
      <c r="V238" s="37">
        <f aca="true" t="shared" si="10" ref="V238:V271">T238-S238</f>
        <v>145</v>
      </c>
      <c r="W238" s="37" t="s">
        <v>40</v>
      </c>
    </row>
    <row r="239" spans="1:23" ht="12.75">
      <c r="A239" s="95" t="s">
        <v>5</v>
      </c>
      <c r="B239" s="96">
        <f>'[1]EN_18'!B241</f>
        <v>18414</v>
      </c>
      <c r="C239" s="96">
        <f>'[1]EN_18'!C241</f>
        <v>19897</v>
      </c>
      <c r="D239" s="96">
        <f>'[1]EN_18'!D241</f>
        <v>20245</v>
      </c>
      <c r="E239" s="96">
        <f>'[1]EN_18'!E241</f>
        <v>21090</v>
      </c>
      <c r="F239" s="96">
        <f>'[1]EN_18'!F241</f>
        <v>21358</v>
      </c>
      <c r="G239" s="96">
        <f>'[1]EN_18'!G241</f>
        <v>22109</v>
      </c>
      <c r="H239" s="96">
        <f>'[1]EN_18'!H241</f>
        <v>23228</v>
      </c>
      <c r="I239" s="96">
        <f>'[1]EN_18'!I241</f>
        <v>22933</v>
      </c>
      <c r="J239" s="96">
        <f>'[1]EN_18'!J241</f>
        <v>23388</v>
      </c>
      <c r="K239" s="96">
        <f>'[1]EN_18'!K241</f>
        <v>23482</v>
      </c>
      <c r="L239" s="96">
        <f>'[1]EN_18'!L241</f>
        <v>23738</v>
      </c>
      <c r="M239" s="96">
        <f>'[1]EN_18'!M241</f>
        <v>24396</v>
      </c>
      <c r="N239" s="96">
        <f>'[1]EN_18'!N241</f>
        <v>25921</v>
      </c>
      <c r="O239" s="96">
        <f>'[1]EN_18'!O241</f>
        <v>26026</v>
      </c>
      <c r="P239" s="96">
        <f>'[1]EN_18'!P241</f>
        <v>26543</v>
      </c>
      <c r="Q239" s="96">
        <f>'[1]EN_18'!Q241</f>
        <v>26007</v>
      </c>
      <c r="R239" s="96">
        <f>'[1]EN_18'!R241</f>
        <v>22722</v>
      </c>
      <c r="S239" s="96">
        <f>'[1]EN_18'!S241</f>
        <v>21855</v>
      </c>
      <c r="T239" s="96">
        <f>'[1]EN_18'!T241</f>
        <v>19982</v>
      </c>
      <c r="U239" s="57">
        <f t="shared" si="9"/>
        <v>-0.08570121253717689</v>
      </c>
      <c r="V239" s="37">
        <f t="shared" si="10"/>
        <v>-1873</v>
      </c>
      <c r="W239" s="37" t="s">
        <v>5</v>
      </c>
    </row>
    <row r="240" spans="1:23" ht="12.75">
      <c r="A240" s="95" t="s">
        <v>7</v>
      </c>
      <c r="B240" s="96">
        <f>'[1]EN_18'!B242</f>
        <v>10474</v>
      </c>
      <c r="C240" s="96">
        <f>'[1]EN_18'!C242</f>
        <v>10405</v>
      </c>
      <c r="D240" s="96">
        <f>'[1]EN_18'!D242</f>
        <v>9998</v>
      </c>
      <c r="E240" s="96">
        <f>'[1]EN_18'!E242</f>
        <v>10021</v>
      </c>
      <c r="F240" s="96">
        <f>'[1]EN_18'!F242</f>
        <v>9806</v>
      </c>
      <c r="G240" s="96">
        <f>'[1]EN_18'!G242</f>
        <v>10956</v>
      </c>
      <c r="H240" s="96">
        <f>'[1]EN_18'!H242</f>
        <v>11486</v>
      </c>
      <c r="I240" s="96">
        <f>'[1]EN_18'!I242</f>
        <v>9882</v>
      </c>
      <c r="J240" s="96">
        <f>'[1]EN_18'!J242</f>
        <v>10540</v>
      </c>
      <c r="K240" s="96">
        <f>'[1]EN_18'!K242</f>
        <v>10115</v>
      </c>
      <c r="L240" s="96">
        <f>'[1]EN_18'!L242</f>
        <v>9858</v>
      </c>
      <c r="M240" s="96">
        <f>'[1]EN_18'!M242</f>
        <v>9751</v>
      </c>
      <c r="N240" s="96">
        <f>'[1]EN_18'!N242</f>
        <v>9306</v>
      </c>
      <c r="O240" s="96">
        <f>'[1]EN_18'!O242</f>
        <v>9311</v>
      </c>
      <c r="P240" s="96">
        <f>'[1]EN_18'!P242</f>
        <v>8770</v>
      </c>
      <c r="Q240" s="96">
        <f>'[1]EN_18'!Q242</f>
        <v>9046</v>
      </c>
      <c r="R240" s="96">
        <f>'[1]EN_18'!R242</f>
        <v>9305</v>
      </c>
      <c r="S240" s="96">
        <f>'[1]EN_18'!S242</f>
        <v>9376</v>
      </c>
      <c r="T240" s="96">
        <f>'[1]EN_18'!T242</f>
        <v>10027</v>
      </c>
      <c r="U240" s="57">
        <f t="shared" si="9"/>
        <v>0.06943259385665534</v>
      </c>
      <c r="V240" s="37">
        <f t="shared" si="10"/>
        <v>651</v>
      </c>
      <c r="W240" s="37" t="s">
        <v>7</v>
      </c>
    </row>
    <row r="241" spans="1:23" ht="12.75">
      <c r="A241" s="95" t="s">
        <v>172</v>
      </c>
      <c r="B241" s="96">
        <f>'[1]EN_18'!B243</f>
        <v>4465</v>
      </c>
      <c r="C241" s="96">
        <f>'[1]EN_18'!C243</f>
        <v>4461</v>
      </c>
      <c r="D241" s="96">
        <f>'[1]EN_18'!D243</f>
        <v>4048</v>
      </c>
      <c r="E241" s="96">
        <f>'[1]EN_18'!E243</f>
        <v>4146</v>
      </c>
      <c r="F241" s="96">
        <f>'[1]EN_18'!F243</f>
        <v>4209</v>
      </c>
      <c r="G241" s="96">
        <f>'[1]EN_18'!G243</f>
        <v>4621</v>
      </c>
      <c r="H241" s="96">
        <f>'[1]EN_18'!H243</f>
        <v>4898</v>
      </c>
      <c r="I241" s="96">
        <f>'[1]EN_18'!I243</f>
        <v>5189</v>
      </c>
      <c r="J241" s="96">
        <f>'[1]EN_18'!J243</f>
        <v>5267</v>
      </c>
      <c r="K241" s="96">
        <f>'[1]EN_18'!K243</f>
        <v>5742</v>
      </c>
      <c r="L241" s="96">
        <f>'[1]EN_18'!L243</f>
        <v>5729</v>
      </c>
      <c r="M241" s="96">
        <f>'[1]EN_18'!M243</f>
        <v>5559</v>
      </c>
      <c r="N241" s="96">
        <f>'[1]EN_18'!N243</f>
        <v>5954</v>
      </c>
      <c r="O241" s="96">
        <f>'[1]EN_18'!O243</f>
        <v>5694</v>
      </c>
      <c r="P241" s="96">
        <f>'[1]EN_18'!P243</f>
        <v>6072</v>
      </c>
      <c r="Q241" s="96">
        <f>'[1]EN_18'!Q243</f>
        <v>6333</v>
      </c>
      <c r="R241" s="96">
        <f>'[1]EN_18'!R243</f>
        <v>6520</v>
      </c>
      <c r="S241" s="96">
        <f>'[1]EN_18'!S243</f>
        <v>6392</v>
      </c>
      <c r="T241" s="96">
        <f>'[1]EN_18'!T243</f>
        <v>6711</v>
      </c>
      <c r="U241" s="57">
        <f t="shared" si="9"/>
        <v>0.049906132665832326</v>
      </c>
      <c r="V241" s="37">
        <f t="shared" si="10"/>
        <v>319</v>
      </c>
      <c r="W241" s="37" t="s">
        <v>172</v>
      </c>
    </row>
    <row r="242" spans="1:23" ht="12.75">
      <c r="A242" s="95" t="s">
        <v>26</v>
      </c>
      <c r="B242" s="96">
        <f>'[1]EN_18'!B244</f>
        <v>450</v>
      </c>
      <c r="C242" s="96">
        <f>'[1]EN_18'!C244</f>
        <v>472</v>
      </c>
      <c r="D242" s="96">
        <f>'[1]EN_18'!D244</f>
        <v>587</v>
      </c>
      <c r="E242" s="96">
        <f>'[1]EN_18'!E244</f>
        <v>651</v>
      </c>
      <c r="F242" s="96">
        <f>'[1]EN_18'!F244</f>
        <v>675</v>
      </c>
      <c r="G242" s="96">
        <f>'[1]EN_18'!G244</f>
        <v>759</v>
      </c>
      <c r="H242" s="96">
        <f>'[1]EN_18'!H244</f>
        <v>824</v>
      </c>
      <c r="I242" s="96">
        <f>'[1]EN_18'!I244</f>
        <v>834</v>
      </c>
      <c r="J242" s="96">
        <f>'[1]EN_18'!J244</f>
        <v>904</v>
      </c>
      <c r="K242" s="96">
        <f>'[1]EN_18'!K244</f>
        <v>952</v>
      </c>
      <c r="L242" s="96">
        <f>'[1]EN_18'!L244</f>
        <v>1055</v>
      </c>
      <c r="M242" s="96">
        <f>'[1]EN_18'!M244</f>
        <v>1042</v>
      </c>
      <c r="N242" s="96">
        <f>'[1]EN_18'!N244</f>
        <v>1157</v>
      </c>
      <c r="O242" s="96">
        <f>'[1]EN_18'!O244</f>
        <v>1294</v>
      </c>
      <c r="P242" s="96">
        <f>'[1]EN_18'!P244</f>
        <v>1316</v>
      </c>
      <c r="Q242" s="96">
        <f>'[1]EN_18'!Q244</f>
        <v>1433</v>
      </c>
      <c r="R242" s="96">
        <f>'[1]EN_18'!R244</f>
        <v>1500</v>
      </c>
      <c r="S242" s="96">
        <f>'[1]EN_18'!S244</f>
        <v>1608</v>
      </c>
      <c r="T242" s="96">
        <f>'[1]EN_18'!T244</f>
        <v>1683</v>
      </c>
      <c r="U242" s="57">
        <f t="shared" si="9"/>
        <v>0.04664179104477606</v>
      </c>
      <c r="V242" s="37">
        <f t="shared" si="10"/>
        <v>75</v>
      </c>
      <c r="W242" s="37" t="s">
        <v>26</v>
      </c>
    </row>
    <row r="243" spans="1:23" ht="12.75">
      <c r="A243" s="95" t="s">
        <v>9</v>
      </c>
      <c r="B243" s="96">
        <f>'[1]EN_18'!B245</f>
        <v>9623</v>
      </c>
      <c r="C243" s="96">
        <f>'[1]EN_18'!C245</f>
        <v>9873</v>
      </c>
      <c r="D243" s="96">
        <f>'[1]EN_18'!D245</f>
        <v>10343</v>
      </c>
      <c r="E243" s="96">
        <f>'[1]EN_18'!E245</f>
        <v>11399</v>
      </c>
      <c r="F243" s="96">
        <f>'[1]EN_18'!F245</f>
        <v>13184</v>
      </c>
      <c r="G243" s="96">
        <f>'[1]EN_18'!G245</f>
        <v>14847</v>
      </c>
      <c r="H243" s="96">
        <f>'[1]EN_18'!H245</f>
        <v>16011</v>
      </c>
      <c r="I243" s="96">
        <f>'[1]EN_18'!I245</f>
        <v>15503</v>
      </c>
      <c r="J243" s="96">
        <f>'[1]EN_18'!J245</f>
        <v>14506</v>
      </c>
      <c r="K243" s="96">
        <f>'[1]EN_18'!K245</f>
        <v>14048</v>
      </c>
      <c r="L243" s="96">
        <f>'[1]EN_18'!L245</f>
        <v>13822</v>
      </c>
      <c r="M243" s="96">
        <f>'[1]EN_18'!M245</f>
        <v>14239</v>
      </c>
      <c r="N243" s="96">
        <f>'[1]EN_18'!N245</f>
        <v>14121</v>
      </c>
      <c r="O243" s="96">
        <f>'[1]EN_18'!O245</f>
        <v>14508</v>
      </c>
      <c r="P243" s="96">
        <f>'[1]EN_18'!P245</f>
        <v>14525</v>
      </c>
      <c r="Q243" s="96">
        <f>'[1]EN_18'!Q245</f>
        <v>14719</v>
      </c>
      <c r="R243" s="96">
        <f>'[1]EN_18'!R245</f>
        <v>15198</v>
      </c>
      <c r="S243" s="96">
        <f>'[1]EN_18'!S245</f>
        <v>14646</v>
      </c>
      <c r="T243" s="96">
        <f>'[1]EN_18'!T245</f>
        <v>14703</v>
      </c>
      <c r="U243" s="57">
        <f t="shared" si="9"/>
        <v>0.0038918476034413008</v>
      </c>
      <c r="V243" s="37">
        <f t="shared" si="10"/>
        <v>57</v>
      </c>
      <c r="W243" s="37" t="s">
        <v>9</v>
      </c>
    </row>
    <row r="244" spans="1:23" ht="12.75">
      <c r="A244" s="95" t="s">
        <v>11</v>
      </c>
      <c r="B244" s="96">
        <f>'[1]EN_18'!B246</f>
        <v>8346</v>
      </c>
      <c r="C244" s="96">
        <f>'[1]EN_18'!C246</f>
        <v>8546</v>
      </c>
      <c r="D244" s="96">
        <f>'[1]EN_18'!D246</f>
        <v>8716</v>
      </c>
      <c r="E244" s="96">
        <f>'[1]EN_18'!E246</f>
        <v>8871</v>
      </c>
      <c r="F244" s="96">
        <f>'[1]EN_18'!F246</f>
        <v>9089</v>
      </c>
      <c r="G244" s="96">
        <f>'[1]EN_18'!G246</f>
        <v>9119</v>
      </c>
      <c r="H244" s="96">
        <f>'[1]EN_18'!H246</f>
        <v>9354</v>
      </c>
      <c r="I244" s="96">
        <f>'[1]EN_18'!I246</f>
        <v>9432</v>
      </c>
      <c r="J244" s="96">
        <f>'[1]EN_18'!J246</f>
        <v>9658</v>
      </c>
      <c r="K244" s="96">
        <f>'[1]EN_18'!K246</f>
        <v>9721</v>
      </c>
      <c r="L244" s="96">
        <f>'[1]EN_18'!L246</f>
        <v>9895</v>
      </c>
      <c r="M244" s="96">
        <f>'[1]EN_18'!M246</f>
        <v>10117</v>
      </c>
      <c r="N244" s="96">
        <f>'[1]EN_18'!N246</f>
        <v>10183</v>
      </c>
      <c r="O244" s="96">
        <f>'[1]EN_18'!O246</f>
        <v>10122</v>
      </c>
      <c r="P244" s="96">
        <f>'[1]EN_18'!P246</f>
        <v>10330</v>
      </c>
      <c r="Q244" s="96">
        <f>'[1]EN_18'!Q246</f>
        <v>10400</v>
      </c>
      <c r="R244" s="96">
        <f>'[1]EN_18'!R246</f>
        <v>10654</v>
      </c>
      <c r="S244" s="96">
        <f>'[1]EN_18'!S246</f>
        <v>10902</v>
      </c>
      <c r="T244" s="96">
        <f>'[1]EN_18'!T246</f>
        <v>11019</v>
      </c>
      <c r="U244" s="57">
        <f t="shared" si="9"/>
        <v>0.010731975784259662</v>
      </c>
      <c r="V244" s="37">
        <f t="shared" si="10"/>
        <v>117</v>
      </c>
      <c r="W244" s="37" t="s">
        <v>11</v>
      </c>
    </row>
    <row r="245" spans="1:23" ht="12.75">
      <c r="A245" s="95" t="s">
        <v>14</v>
      </c>
      <c r="B245" s="96">
        <f>'[1]EN_18'!B247</f>
        <v>929</v>
      </c>
      <c r="C245" s="96">
        <f>'[1]EN_18'!C247</f>
        <v>1130</v>
      </c>
      <c r="D245" s="96">
        <f>'[1]EN_18'!D247</f>
        <v>1230</v>
      </c>
      <c r="E245" s="96">
        <f>'[1]EN_18'!E247</f>
        <v>1095</v>
      </c>
      <c r="F245" s="96">
        <f>'[1]EN_18'!F247</f>
        <v>1270</v>
      </c>
      <c r="G245" s="96">
        <f>'[1]EN_18'!G247</f>
        <v>1067</v>
      </c>
      <c r="H245" s="96">
        <f>'[1]EN_18'!H247</f>
        <v>1234</v>
      </c>
      <c r="I245" s="96">
        <f>'[1]EN_18'!I247</f>
        <v>1205</v>
      </c>
      <c r="J245" s="96">
        <f>'[1]EN_18'!J247</f>
        <v>1349</v>
      </c>
      <c r="K245" s="96">
        <f>'[1]EN_18'!K247</f>
        <v>1363</v>
      </c>
      <c r="L245" s="96">
        <f>'[1]EN_18'!L247</f>
        <v>1466</v>
      </c>
      <c r="M245" s="96">
        <f>'[1]EN_18'!M247</f>
        <v>1585</v>
      </c>
      <c r="N245" s="96">
        <f>'[1]EN_18'!N247</f>
        <v>1584</v>
      </c>
      <c r="O245" s="96">
        <f>'[1]EN_18'!O247</f>
        <v>1594</v>
      </c>
      <c r="P245" s="96">
        <f>'[1]EN_18'!P247</f>
        <v>1618</v>
      </c>
      <c r="Q245" s="96">
        <f>'[1]EN_18'!Q247</f>
        <v>1620</v>
      </c>
      <c r="R245" s="96">
        <f>'[1]EN_18'!R247</f>
        <v>1675</v>
      </c>
      <c r="S245" s="96">
        <f>'[1]EN_18'!S247</f>
        <v>1773</v>
      </c>
      <c r="T245" s="96">
        <f>'[1]EN_18'!T247</f>
        <v>1845</v>
      </c>
      <c r="U245" s="57">
        <f t="shared" si="9"/>
        <v>0.04060913705583746</v>
      </c>
      <c r="V245" s="37">
        <f t="shared" si="10"/>
        <v>72</v>
      </c>
      <c r="W245" s="37" t="s">
        <v>14</v>
      </c>
    </row>
    <row r="246" spans="1:23" ht="12.75">
      <c r="A246" s="95" t="s">
        <v>52</v>
      </c>
      <c r="B246" s="96">
        <f>'[1]EN_18'!B248</f>
        <v>14599</v>
      </c>
      <c r="C246" s="96">
        <f>'[1]EN_18'!C248</f>
        <v>15640</v>
      </c>
      <c r="D246" s="96">
        <f>'[1]EN_18'!D248</f>
        <v>15856</v>
      </c>
      <c r="E246" s="96">
        <f>'[1]EN_18'!E248</f>
        <v>16313</v>
      </c>
      <c r="F246" s="96">
        <f>'[1]EN_18'!F248</f>
        <v>16982</v>
      </c>
      <c r="G246" s="96">
        <f>'[1]EN_18'!G248</f>
        <v>16257</v>
      </c>
      <c r="H246" s="96">
        <f>'[1]EN_18'!H248</f>
        <v>17234</v>
      </c>
      <c r="I246" s="96">
        <f>'[1]EN_18'!I248</f>
        <v>17421</v>
      </c>
      <c r="J246" s="96">
        <f>'[1]EN_18'!J248</f>
        <v>18141</v>
      </c>
      <c r="K246" s="96">
        <f>'[1]EN_18'!K248</f>
        <v>18445</v>
      </c>
      <c r="L246" s="96">
        <f>'[1]EN_18'!L248</f>
        <v>18135</v>
      </c>
      <c r="M246" s="96">
        <f>'[1]EN_18'!M248</f>
        <v>19373</v>
      </c>
      <c r="N246" s="96">
        <f>'[1]EN_18'!N248</f>
        <v>19940</v>
      </c>
      <c r="O246" s="96">
        <f>'[1]EN_18'!O248</f>
        <v>20405</v>
      </c>
      <c r="P246" s="96">
        <f>'[1]EN_18'!P248</f>
        <v>20364</v>
      </c>
      <c r="Q246" s="96">
        <f>'[1]EN_18'!Q248</f>
        <v>20578</v>
      </c>
      <c r="R246" s="96">
        <f>'[1]EN_18'!R248</f>
        <v>21140</v>
      </c>
      <c r="S246" s="96">
        <f>'[1]EN_18'!S248</f>
        <v>21491</v>
      </c>
      <c r="T246" s="96">
        <f>'[1]EN_18'!T248</f>
        <v>21169</v>
      </c>
      <c r="U246" s="57">
        <f t="shared" si="9"/>
        <v>-0.014983016146293826</v>
      </c>
      <c r="V246" s="37">
        <f t="shared" si="10"/>
        <v>-322</v>
      </c>
      <c r="W246" s="37" t="s">
        <v>52</v>
      </c>
    </row>
    <row r="247" spans="1:23" ht="12.75">
      <c r="A247" s="95" t="s">
        <v>22</v>
      </c>
      <c r="B247" s="96">
        <f>'[1]EN_18'!B249</f>
        <v>96908</v>
      </c>
      <c r="C247" s="96">
        <f>'[1]EN_18'!C249</f>
        <v>106817</v>
      </c>
      <c r="D247" s="96">
        <f>'[1]EN_18'!D249</f>
        <v>109593</v>
      </c>
      <c r="E247" s="96">
        <f>'[1]EN_18'!E249</f>
        <v>111470</v>
      </c>
      <c r="F247" s="96">
        <f>'[1]EN_18'!F249</f>
        <v>111221</v>
      </c>
      <c r="G247" s="96">
        <f>'[1]EN_18'!G249</f>
        <v>108842</v>
      </c>
      <c r="H247" s="96">
        <f>'[1]EN_18'!H249</f>
        <v>120509</v>
      </c>
      <c r="I247" s="96">
        <f>'[1]EN_18'!I249</f>
        <v>119084</v>
      </c>
      <c r="J247" s="96">
        <f>'[1]EN_18'!J249</f>
        <v>123147</v>
      </c>
      <c r="K247" s="96">
        <f>'[1]EN_18'!K249</f>
        <v>126933</v>
      </c>
      <c r="L247" s="96">
        <f>'[1]EN_18'!L249</f>
        <v>128720</v>
      </c>
      <c r="M247" s="96">
        <f>'[1]EN_18'!M249</f>
        <v>133887</v>
      </c>
      <c r="N247" s="96">
        <f>'[1]EN_18'!N249</f>
        <v>132998</v>
      </c>
      <c r="O247" s="96">
        <f>'[1]EN_18'!O249</f>
        <v>141554</v>
      </c>
      <c r="P247" s="96">
        <f>'[1]EN_18'!P249</f>
        <v>147088</v>
      </c>
      <c r="Q247" s="96">
        <f>'[1]EN_18'!Q249</f>
        <v>144548</v>
      </c>
      <c r="R247" s="96">
        <f>'[1]EN_18'!R249</f>
        <v>147104</v>
      </c>
      <c r="S247" s="96">
        <f>'[1]EN_18'!S249</f>
        <v>145755</v>
      </c>
      <c r="T247" s="96">
        <f>'[1]EN_18'!T249</f>
        <v>155608</v>
      </c>
      <c r="U247" s="57">
        <f t="shared" si="9"/>
        <v>0.06759973928853213</v>
      </c>
      <c r="V247" s="37">
        <f t="shared" si="10"/>
        <v>9853</v>
      </c>
      <c r="W247" s="37" t="s">
        <v>22</v>
      </c>
    </row>
    <row r="248" spans="1:23" ht="12.75">
      <c r="A248" s="95" t="s">
        <v>171</v>
      </c>
      <c r="B248" s="96">
        <f>'[1]EN_18'!B250</f>
        <v>117112</v>
      </c>
      <c r="C248" s="96">
        <f>'[1]EN_18'!C250</f>
        <v>122154</v>
      </c>
      <c r="D248" s="96">
        <f>'[1]EN_18'!D250</f>
        <v>122736</v>
      </c>
      <c r="E248" s="96">
        <f>'[1]EN_18'!E250</f>
        <v>126093</v>
      </c>
      <c r="F248" s="96">
        <f>'[1]EN_18'!F250</f>
        <v>125739</v>
      </c>
      <c r="G248" s="96">
        <f>'[1]EN_18'!G250</f>
        <v>128518</v>
      </c>
      <c r="H248" s="96">
        <f>'[1]EN_18'!H250</f>
        <v>133811</v>
      </c>
      <c r="I248" s="96">
        <f>'[1]EN_18'!I250</f>
        <v>130812</v>
      </c>
      <c r="J248" s="96">
        <f>'[1]EN_18'!J250</f>
        <v>130825</v>
      </c>
      <c r="K248" s="96">
        <f>'[1]EN_18'!K250</f>
        <v>131281</v>
      </c>
      <c r="L248" s="96">
        <f>'[1]EN_18'!L250</f>
        <v>128907</v>
      </c>
      <c r="M248" s="96">
        <f>'[1]EN_18'!M250</f>
        <v>132865</v>
      </c>
      <c r="N248" s="96">
        <f>'[1]EN_18'!N250</f>
        <v>131172</v>
      </c>
      <c r="O248" s="96">
        <f>'[1]EN_18'!O250</f>
        <v>139548</v>
      </c>
      <c r="P248" s="96">
        <f>'[1]EN_18'!P250</f>
        <v>140389</v>
      </c>
      <c r="Q248" s="96">
        <f>'[1]EN_18'!Q250</f>
        <v>141800</v>
      </c>
      <c r="R248" s="96">
        <f>'[1]EN_18'!R250</f>
        <v>141500</v>
      </c>
      <c r="S248" s="96">
        <f>'[1]EN_18'!S250</f>
        <v>140100</v>
      </c>
      <c r="T248" s="96">
        <f>'[1]EN_18'!T250</f>
        <v>139500</v>
      </c>
      <c r="U248" s="57">
        <f t="shared" si="9"/>
        <v>-0.004282655246252709</v>
      </c>
      <c r="V248" s="37">
        <f t="shared" si="10"/>
        <v>-600</v>
      </c>
      <c r="W248" s="37" t="s">
        <v>171</v>
      </c>
    </row>
    <row r="249" spans="1:23" ht="12.75">
      <c r="A249" s="95" t="s">
        <v>18</v>
      </c>
      <c r="B249" s="96">
        <f>'[1]EN_18'!B251</f>
        <v>9074</v>
      </c>
      <c r="C249" s="96">
        <f>'[1]EN_18'!C251</f>
        <v>10014</v>
      </c>
      <c r="D249" s="96">
        <f>'[1]EN_18'!D251</f>
        <v>10614</v>
      </c>
      <c r="E249" s="96">
        <f>'[1]EN_18'!E251</f>
        <v>10481</v>
      </c>
      <c r="F249" s="96">
        <f>'[1]EN_18'!F251</f>
        <v>10932</v>
      </c>
      <c r="G249" s="96">
        <f>'[1]EN_18'!G251</f>
        <v>11508</v>
      </c>
      <c r="H249" s="96">
        <f>'[1]EN_18'!H251</f>
        <v>12251</v>
      </c>
      <c r="I249" s="96">
        <f>'[1]EN_18'!I251</f>
        <v>12423</v>
      </c>
      <c r="J249" s="96">
        <f>'[1]EN_18'!J251</f>
        <v>12786</v>
      </c>
      <c r="K249" s="96">
        <f>'[1]EN_18'!K251</f>
        <v>13484</v>
      </c>
      <c r="L249" s="96">
        <f>'[1]EN_18'!L251</f>
        <v>14207</v>
      </c>
      <c r="M249" s="96">
        <f>'[1]EN_18'!M251</f>
        <v>14546</v>
      </c>
      <c r="N249" s="96">
        <f>'[1]EN_18'!N251</f>
        <v>15775</v>
      </c>
      <c r="O249" s="96">
        <f>'[1]EN_18'!O251</f>
        <v>16444</v>
      </c>
      <c r="P249" s="96">
        <f>'[1]EN_18'!P251</f>
        <v>16852</v>
      </c>
      <c r="Q249" s="96">
        <f>'[1]EN_18'!Q251</f>
        <v>16875</v>
      </c>
      <c r="R249" s="96">
        <f>'[1]EN_18'!R251</f>
        <v>17676</v>
      </c>
      <c r="S249" s="96">
        <f>'[1]EN_18'!S251</f>
        <v>17957</v>
      </c>
      <c r="T249" s="96">
        <f>'[1]EN_18'!T251</f>
        <v>18126</v>
      </c>
      <c r="U249" s="57">
        <f t="shared" si="9"/>
        <v>0.009411371609957087</v>
      </c>
      <c r="V249" s="37">
        <f t="shared" si="10"/>
        <v>169</v>
      </c>
      <c r="W249" s="37" t="s">
        <v>18</v>
      </c>
    </row>
    <row r="250" spans="1:23" ht="12.75">
      <c r="A250" s="95" t="s">
        <v>34</v>
      </c>
      <c r="B250" s="96">
        <f>'[1]EN_18'!B252</f>
        <v>9189</v>
      </c>
      <c r="C250" s="96">
        <f>'[1]EN_18'!C252</f>
        <v>9768</v>
      </c>
      <c r="D250" s="96">
        <f>'[1]EN_18'!D252</f>
        <v>10514</v>
      </c>
      <c r="E250" s="96">
        <f>'[1]EN_18'!E252</f>
        <v>9722</v>
      </c>
      <c r="F250" s="96">
        <f>'[1]EN_18'!F252</f>
        <v>9843</v>
      </c>
      <c r="G250" s="96">
        <f>'[1]EN_18'!G252</f>
        <v>9787</v>
      </c>
      <c r="H250" s="96">
        <f>'[1]EN_18'!H252</f>
        <v>10053</v>
      </c>
      <c r="I250" s="96">
        <f>'[1]EN_18'!I252</f>
        <v>9780</v>
      </c>
      <c r="J250" s="96">
        <f>'[1]EN_18'!J252</f>
        <v>9976</v>
      </c>
      <c r="K250" s="96">
        <f>'[1]EN_18'!K252</f>
        <v>9833</v>
      </c>
      <c r="L250" s="96">
        <f>'[1]EN_18'!L252</f>
        <v>9792</v>
      </c>
      <c r="M250" s="96">
        <f>'[1]EN_18'!M252</f>
        <v>10130</v>
      </c>
      <c r="N250" s="96">
        <f>'[1]EN_18'!N252</f>
        <v>10440</v>
      </c>
      <c r="O250" s="96">
        <f>'[1]EN_18'!O252</f>
        <v>11063</v>
      </c>
      <c r="P250" s="96">
        <f>'[1]EN_18'!P252</f>
        <v>11032</v>
      </c>
      <c r="Q250" s="96">
        <f>'[1]EN_18'!Q252</f>
        <v>11115</v>
      </c>
      <c r="R250" s="96">
        <f>'[1]EN_18'!R252</f>
        <v>11451</v>
      </c>
      <c r="S250" s="96">
        <f>'[1]EN_18'!S252</f>
        <v>11250</v>
      </c>
      <c r="T250" s="96">
        <f>'[1]EN_18'!T252</f>
        <v>11460</v>
      </c>
      <c r="U250" s="57">
        <f t="shared" si="9"/>
        <v>0.01866666666666661</v>
      </c>
      <c r="V250" s="37">
        <f t="shared" si="10"/>
        <v>210</v>
      </c>
      <c r="W250" s="37" t="s">
        <v>34</v>
      </c>
    </row>
    <row r="251" spans="1:23" ht="12.75">
      <c r="A251" s="95" t="s">
        <v>60</v>
      </c>
      <c r="B251" s="96">
        <f>'[1]EN_18'!B253</f>
        <v>575</v>
      </c>
      <c r="C251" s="96">
        <f>'[1]EN_18'!C253</f>
        <v>517</v>
      </c>
      <c r="D251" s="96">
        <f>'[1]EN_18'!D253</f>
        <v>542</v>
      </c>
      <c r="E251" s="96">
        <f>'[1]EN_18'!E253</f>
        <v>559</v>
      </c>
      <c r="F251" s="96">
        <f>'[1]EN_18'!F253</f>
        <v>556</v>
      </c>
      <c r="G251" s="96">
        <f>'[1]EN_18'!G253</f>
        <v>559</v>
      </c>
      <c r="H251" s="96">
        <f>'[1]EN_18'!H253</f>
        <v>563</v>
      </c>
      <c r="I251" s="96">
        <f>'[1]EN_18'!I253</f>
        <v>578</v>
      </c>
      <c r="J251" s="96">
        <f>'[1]EN_18'!J253</f>
        <v>563</v>
      </c>
      <c r="K251" s="96">
        <f>'[1]EN_18'!K253</f>
        <v>581</v>
      </c>
      <c r="L251" s="96">
        <f>'[1]EN_18'!L253</f>
        <v>606</v>
      </c>
      <c r="M251" s="96">
        <f>'[1]EN_18'!M253</f>
        <v>608</v>
      </c>
      <c r="N251" s="96">
        <f>'[1]EN_18'!N253</f>
        <v>637</v>
      </c>
      <c r="O251" s="96">
        <f>'[1]EN_18'!O253</f>
        <v>612</v>
      </c>
      <c r="P251" s="96">
        <f>'[1]EN_18'!P253</f>
        <v>672</v>
      </c>
      <c r="Q251" s="96">
        <f>'[1]EN_18'!Q253</f>
        <v>690</v>
      </c>
      <c r="R251" s="96">
        <f>'[1]EN_18'!R253</f>
        <v>797</v>
      </c>
      <c r="S251" s="96">
        <f>'[1]EN_18'!S253</f>
        <v>0</v>
      </c>
      <c r="T251" s="96">
        <f>'[1]EN_18'!T253</f>
        <v>0</v>
      </c>
      <c r="U251" s="57" t="e">
        <f t="shared" si="9"/>
        <v>#DIV/0!</v>
      </c>
      <c r="V251" s="37">
        <f t="shared" si="10"/>
        <v>0</v>
      </c>
      <c r="W251" s="37" t="s">
        <v>60</v>
      </c>
    </row>
    <row r="252" spans="1:23" ht="12.75">
      <c r="A252" s="95" t="s">
        <v>16</v>
      </c>
      <c r="B252" s="96">
        <f>'[1]EN_18'!B254</f>
        <v>4142</v>
      </c>
      <c r="C252" s="96">
        <f>'[1]EN_18'!C254</f>
        <v>4351</v>
      </c>
      <c r="D252" s="96">
        <f>'[1]EN_18'!D254</f>
        <v>4606</v>
      </c>
      <c r="E252" s="96">
        <f>'[1]EN_18'!E254</f>
        <v>4686</v>
      </c>
      <c r="F252" s="96">
        <f>'[1]EN_18'!F254</f>
        <v>4830</v>
      </c>
      <c r="G252" s="96">
        <f>'[1]EN_18'!G254</f>
        <v>4960</v>
      </c>
      <c r="H252" s="96">
        <f>'[1]EN_18'!H254</f>
        <v>5219</v>
      </c>
      <c r="I252" s="96">
        <f>'[1]EN_18'!I254</f>
        <v>5325</v>
      </c>
      <c r="J252" s="96">
        <f>'[1]EN_18'!J254</f>
        <v>5511</v>
      </c>
      <c r="K252" s="96">
        <f>'[1]EN_18'!K254</f>
        <v>6009</v>
      </c>
      <c r="L252" s="96">
        <f>'[1]EN_18'!L254</f>
        <v>6375</v>
      </c>
      <c r="M252" s="96">
        <f>'[1]EN_18'!M254</f>
        <v>6728</v>
      </c>
      <c r="N252" s="96">
        <f>'[1]EN_18'!N254</f>
        <v>6579</v>
      </c>
      <c r="O252" s="96">
        <f>'[1]EN_18'!O254</f>
        <v>6966</v>
      </c>
      <c r="P252" s="96">
        <f>'[1]EN_18'!P254</f>
        <v>7346</v>
      </c>
      <c r="Q252" s="96">
        <f>'[1]EN_18'!Q254</f>
        <v>7512</v>
      </c>
      <c r="R252" s="96">
        <f>'[1]EN_18'!R254</f>
        <v>8083</v>
      </c>
      <c r="S252" s="96">
        <f>'[1]EN_18'!S254</f>
        <v>8063</v>
      </c>
      <c r="T252" s="96">
        <f>'[1]EN_18'!T254</f>
        <v>8526</v>
      </c>
      <c r="U252" s="57">
        <f t="shared" si="9"/>
        <v>0.05742279548555129</v>
      </c>
      <c r="V252" s="37">
        <f t="shared" si="10"/>
        <v>463</v>
      </c>
      <c r="W252" s="37" t="s">
        <v>16</v>
      </c>
    </row>
    <row r="253" spans="1:23" ht="12.75">
      <c r="A253" s="95" t="s">
        <v>24</v>
      </c>
      <c r="B253" s="96">
        <f>'[1]EN_18'!B255</f>
        <v>52730</v>
      </c>
      <c r="C253" s="96">
        <f>'[1]EN_18'!C255</f>
        <v>54679</v>
      </c>
      <c r="D253" s="96">
        <f>'[1]EN_18'!D255</f>
        <v>55739</v>
      </c>
      <c r="E253" s="96">
        <f>'[1]EN_18'!E255</f>
        <v>56412</v>
      </c>
      <c r="F253" s="96">
        <f>'[1]EN_18'!F255</f>
        <v>57024</v>
      </c>
      <c r="G253" s="96">
        <f>'[1]EN_18'!G255</f>
        <v>57244</v>
      </c>
      <c r="H253" s="96">
        <f>'[1]EN_18'!H255</f>
        <v>57960</v>
      </c>
      <c r="I253" s="96">
        <f>'[1]EN_18'!I255</f>
        <v>58485</v>
      </c>
      <c r="J253" s="96">
        <f>'[1]EN_18'!J255</f>
        <v>59275</v>
      </c>
      <c r="K253" s="96">
        <f>'[1]EN_18'!K255</f>
        <v>60717</v>
      </c>
      <c r="L253" s="96">
        <f>'[1]EN_18'!L255</f>
        <v>61112</v>
      </c>
      <c r="M253" s="96">
        <f>'[1]EN_18'!M255</f>
        <v>61553</v>
      </c>
      <c r="N253" s="96">
        <f>'[1]EN_18'!N255</f>
        <v>62957</v>
      </c>
      <c r="O253" s="96">
        <f>'[1]EN_18'!O255</f>
        <v>65016</v>
      </c>
      <c r="P253" s="96">
        <f>'[1]EN_18'!P255</f>
        <v>66592</v>
      </c>
      <c r="Q253" s="96">
        <f>'[1]EN_18'!Q255</f>
        <v>66960</v>
      </c>
      <c r="R253" s="96">
        <f>'[1]EN_18'!R255</f>
        <v>67635</v>
      </c>
      <c r="S253" s="96">
        <f>'[1]EN_18'!S255</f>
        <v>67220</v>
      </c>
      <c r="T253" s="96">
        <f>'[1]EN_18'!T255</f>
        <v>68389</v>
      </c>
      <c r="U253" s="57">
        <f t="shared" si="9"/>
        <v>0.017390657542398102</v>
      </c>
      <c r="V253" s="37">
        <f t="shared" si="10"/>
        <v>1169</v>
      </c>
      <c r="W253" s="37" t="s">
        <v>24</v>
      </c>
    </row>
    <row r="254" spans="1:23" ht="12.75">
      <c r="A254" s="95" t="s">
        <v>28</v>
      </c>
      <c r="B254" s="96">
        <f>'[1]EN_18'!B256</f>
        <v>1286</v>
      </c>
      <c r="C254" s="96">
        <f>'[1]EN_18'!C256</f>
        <v>1299</v>
      </c>
      <c r="D254" s="96">
        <f>'[1]EN_18'!D256</f>
        <v>1184</v>
      </c>
      <c r="E254" s="96">
        <f>'[1]EN_18'!E256</f>
        <v>863</v>
      </c>
      <c r="F254" s="96">
        <f>'[1]EN_18'!F256</f>
        <v>950</v>
      </c>
      <c r="G254" s="96">
        <f>'[1]EN_18'!G256</f>
        <v>1161</v>
      </c>
      <c r="H254" s="96">
        <f>'[1]EN_18'!H256</f>
        <v>1093</v>
      </c>
      <c r="I254" s="96">
        <f>'[1]EN_18'!I256</f>
        <v>1082</v>
      </c>
      <c r="J254" s="96">
        <f>'[1]EN_18'!J256</f>
        <v>1111</v>
      </c>
      <c r="K254" s="96">
        <f>'[1]EN_18'!K256</f>
        <v>1147</v>
      </c>
      <c r="L254" s="96">
        <f>'[1]EN_18'!L256</f>
        <v>1189</v>
      </c>
      <c r="M254" s="96">
        <f>'[1]EN_18'!M256</f>
        <v>1239</v>
      </c>
      <c r="N254" s="96">
        <f>'[1]EN_18'!N256</f>
        <v>1317</v>
      </c>
      <c r="O254" s="96">
        <f>'[1]EN_18'!O256</f>
        <v>1421</v>
      </c>
      <c r="P254" s="96">
        <f>'[1]EN_18'!P256</f>
        <v>1467</v>
      </c>
      <c r="Q254" s="96">
        <f>'[1]EN_18'!Q256</f>
        <v>1572</v>
      </c>
      <c r="R254" s="96">
        <f>'[1]EN_18'!R256</f>
        <v>1728</v>
      </c>
      <c r="S254" s="96">
        <f>'[1]EN_18'!S256</f>
        <v>1794</v>
      </c>
      <c r="T254" s="96">
        <f>'[1]EN_18'!T256</f>
        <v>2031</v>
      </c>
      <c r="U254" s="57">
        <f t="shared" si="9"/>
        <v>0.13210702341137126</v>
      </c>
      <c r="V254" s="37">
        <f t="shared" si="10"/>
        <v>237</v>
      </c>
      <c r="W254" s="37" t="s">
        <v>28</v>
      </c>
    </row>
    <row r="255" spans="1:23" ht="12.75">
      <c r="A255" s="95" t="s">
        <v>30</v>
      </c>
      <c r="B255" s="96">
        <f>'[1]EN_18'!B257</f>
        <v>1762</v>
      </c>
      <c r="C255" s="96">
        <f>'[1]EN_18'!C257</f>
        <v>1836</v>
      </c>
      <c r="D255" s="96">
        <f>'[1]EN_18'!D257</f>
        <v>1796</v>
      </c>
      <c r="E255" s="96">
        <f>'[1]EN_18'!E257</f>
        <v>1557</v>
      </c>
      <c r="F255" s="96">
        <f>'[1]EN_18'!F257</f>
        <v>1541</v>
      </c>
      <c r="G255" s="96">
        <f>'[1]EN_18'!G257</f>
        <v>1544</v>
      </c>
      <c r="H255" s="96">
        <f>'[1]EN_18'!H257</f>
        <v>1606</v>
      </c>
      <c r="I255" s="96">
        <f>'[1]EN_18'!I257</f>
        <v>1720</v>
      </c>
      <c r="J255" s="96">
        <f>'[1]EN_18'!J257</f>
        <v>1743</v>
      </c>
      <c r="K255" s="96">
        <f>'[1]EN_18'!K257</f>
        <v>1886</v>
      </c>
      <c r="L255" s="96">
        <f>'[1]EN_18'!L257</f>
        <v>1767</v>
      </c>
      <c r="M255" s="96">
        <f>'[1]EN_18'!M257</f>
        <v>1818</v>
      </c>
      <c r="N255" s="96">
        <f>'[1]EN_18'!N257</f>
        <v>1811</v>
      </c>
      <c r="O255" s="96">
        <f>'[1]EN_18'!O257</f>
        <v>1895</v>
      </c>
      <c r="P255" s="96">
        <f>'[1]EN_18'!P257</f>
        <v>2066</v>
      </c>
      <c r="Q255" s="96">
        <f>'[1]EN_18'!Q257</f>
        <v>2141</v>
      </c>
      <c r="R255" s="96">
        <f>'[1]EN_18'!R257</f>
        <v>2350</v>
      </c>
      <c r="S255" s="96">
        <f>'[1]EN_18'!S257</f>
        <v>2464</v>
      </c>
      <c r="T255" s="96">
        <f>'[1]EN_18'!T257</f>
        <v>2705</v>
      </c>
      <c r="U255" s="57">
        <f t="shared" si="9"/>
        <v>0.09780844155844148</v>
      </c>
      <c r="V255" s="37">
        <f t="shared" si="10"/>
        <v>241</v>
      </c>
      <c r="W255" s="37" t="s">
        <v>30</v>
      </c>
    </row>
    <row r="256" spans="1:23" ht="12.75">
      <c r="A256" s="95" t="s">
        <v>32</v>
      </c>
      <c r="B256" s="96">
        <f>'[1]EN_18'!B258</f>
        <v>575</v>
      </c>
      <c r="C256" s="96">
        <f>'[1]EN_18'!C258</f>
        <v>601</v>
      </c>
      <c r="D256" s="96">
        <f>'[1]EN_18'!D258</f>
        <v>615</v>
      </c>
      <c r="E256" s="96">
        <f>'[1]EN_18'!E258</f>
        <v>646</v>
      </c>
      <c r="F256" s="96">
        <f>'[1]EN_18'!F258</f>
        <v>649</v>
      </c>
      <c r="G256" s="96">
        <f>'[1]EN_18'!G258</f>
        <v>661</v>
      </c>
      <c r="H256" s="96">
        <f>'[1]EN_18'!H258</f>
        <v>661</v>
      </c>
      <c r="I256" s="96">
        <f>'[1]EN_18'!I258</f>
        <v>634</v>
      </c>
      <c r="J256" s="96">
        <f>'[1]EN_18'!J258</f>
        <v>659</v>
      </c>
      <c r="K256" s="96">
        <f>'[1]EN_18'!K258</f>
        <v>659</v>
      </c>
      <c r="L256" s="96">
        <f>'[1]EN_18'!L258</f>
        <v>655</v>
      </c>
      <c r="M256" s="96">
        <f>'[1]EN_18'!M258</f>
        <v>663</v>
      </c>
      <c r="N256" s="96">
        <f>'[1]EN_18'!N258</f>
        <v>668</v>
      </c>
      <c r="O256" s="96">
        <f>'[1]EN_18'!O258</f>
        <v>685</v>
      </c>
      <c r="P256" s="96">
        <f>'[1]EN_18'!P258</f>
        <v>725</v>
      </c>
      <c r="Q256" s="96">
        <f>'[1]EN_18'!Q258</f>
        <v>728</v>
      </c>
      <c r="R256" s="96">
        <f>'[1]EN_18'!R258</f>
        <v>747</v>
      </c>
      <c r="S256" s="96">
        <f>'[1]EN_18'!S258</f>
        <v>749</v>
      </c>
      <c r="T256" s="96">
        <f>'[1]EN_18'!T258</f>
        <v>761</v>
      </c>
      <c r="U256" s="57">
        <f t="shared" si="9"/>
        <v>0.01602136181575431</v>
      </c>
      <c r="V256" s="37">
        <f t="shared" si="10"/>
        <v>12</v>
      </c>
      <c r="W256" s="37" t="s">
        <v>32</v>
      </c>
    </row>
    <row r="257" spans="1:23" ht="12.75">
      <c r="A257" s="95" t="s">
        <v>36</v>
      </c>
      <c r="B257" s="96">
        <f>'[1]EN_18'!B259</f>
        <v>262</v>
      </c>
      <c r="C257" s="96">
        <f>'[1]EN_18'!C259</f>
        <v>270</v>
      </c>
      <c r="D257" s="96">
        <f>'[1]EN_18'!D259</f>
        <v>280</v>
      </c>
      <c r="E257" s="96">
        <f>'[1]EN_18'!E259</f>
        <v>283</v>
      </c>
      <c r="F257" s="96">
        <f>'[1]EN_18'!F259</f>
        <v>382</v>
      </c>
      <c r="G257" s="96">
        <f>'[1]EN_18'!G259</f>
        <v>400</v>
      </c>
      <c r="H257" s="96">
        <f>'[1]EN_18'!H259</f>
        <v>433</v>
      </c>
      <c r="I257" s="96">
        <f>'[1]EN_18'!I259</f>
        <v>462</v>
      </c>
      <c r="J257" s="96">
        <f>'[1]EN_18'!J259</f>
        <v>500</v>
      </c>
      <c r="K257" s="96">
        <f>'[1]EN_18'!K259</f>
        <v>521</v>
      </c>
      <c r="L257" s="96">
        <f>'[1]EN_18'!L259</f>
        <v>559</v>
      </c>
      <c r="M257" s="96">
        <f>'[1]EN_18'!M259</f>
        <v>540</v>
      </c>
      <c r="N257" s="96">
        <f>'[1]EN_18'!N259</f>
        <v>570</v>
      </c>
      <c r="O257" s="96">
        <f>'[1]EN_18'!O259</f>
        <v>627</v>
      </c>
      <c r="P257" s="96">
        <f>'[1]EN_18'!P259</f>
        <v>621</v>
      </c>
      <c r="Q257" s="96">
        <f>'[1]EN_18'!Q259</f>
        <v>623</v>
      </c>
      <c r="R257" s="96">
        <f>'[1]EN_18'!R259</f>
        <v>658</v>
      </c>
      <c r="S257" s="96">
        <f>'[1]EN_18'!S259</f>
        <v>658</v>
      </c>
      <c r="T257" s="96">
        <f>'[1]EN_18'!T259</f>
        <v>660</v>
      </c>
      <c r="U257" s="57">
        <f t="shared" si="9"/>
        <v>0.003039513677811634</v>
      </c>
      <c r="V257" s="37">
        <f t="shared" si="10"/>
        <v>2</v>
      </c>
      <c r="W257" s="37" t="s">
        <v>36</v>
      </c>
    </row>
    <row r="258" spans="1:23" ht="12.75">
      <c r="A258" s="95" t="s">
        <v>38</v>
      </c>
      <c r="B258" s="96">
        <f>'[1]EN_18'!B260</f>
        <v>16500</v>
      </c>
      <c r="C258" s="96">
        <f>'[1]EN_18'!C260</f>
        <v>17100</v>
      </c>
      <c r="D258" s="96">
        <f>'[1]EN_18'!D260</f>
        <v>17500</v>
      </c>
      <c r="E258" s="96">
        <f>'[1]EN_18'!E260</f>
        <v>17900</v>
      </c>
      <c r="F258" s="96">
        <f>'[1]EN_18'!F260</f>
        <v>18500</v>
      </c>
      <c r="G258" s="96">
        <f>'[1]EN_18'!G260</f>
        <v>19701</v>
      </c>
      <c r="H258" s="96">
        <f>'[1]EN_18'!H260</f>
        <v>20002</v>
      </c>
      <c r="I258" s="96">
        <f>'[1]EN_18'!I260</f>
        <v>20402</v>
      </c>
      <c r="J258" s="96">
        <f>'[1]EN_18'!J260</f>
        <v>20804</v>
      </c>
      <c r="K258" s="96">
        <f>'[1]EN_18'!K260</f>
        <v>21355</v>
      </c>
      <c r="L258" s="96">
        <f>'[1]EN_18'!L260</f>
        <v>21808</v>
      </c>
      <c r="M258" s="96">
        <f>'[1]EN_18'!M260</f>
        <v>22111</v>
      </c>
      <c r="N258" s="96">
        <f>'[1]EN_18'!N260</f>
        <v>22815</v>
      </c>
      <c r="O258" s="96">
        <f>'[1]EN_18'!O260</f>
        <v>23329</v>
      </c>
      <c r="P258" s="96">
        <f>'[1]EN_18'!P260</f>
        <v>23531</v>
      </c>
      <c r="Q258" s="96">
        <f>'[1]EN_18'!Q260</f>
        <v>24232</v>
      </c>
      <c r="R258" s="96">
        <f>'[1]EN_18'!R260</f>
        <v>24833</v>
      </c>
      <c r="S258" s="96">
        <f>'[1]EN_18'!S260</f>
        <v>24294</v>
      </c>
      <c r="T258" s="96">
        <f>'[1]EN_18'!T260</f>
        <v>24798</v>
      </c>
      <c r="U258" s="57">
        <f t="shared" si="9"/>
        <v>0.020745863176092838</v>
      </c>
      <c r="V258" s="37">
        <f t="shared" si="10"/>
        <v>504</v>
      </c>
      <c r="W258" s="37" t="s">
        <v>38</v>
      </c>
    </row>
    <row r="259" spans="1:23" ht="12.75">
      <c r="A259" s="95" t="s">
        <v>62</v>
      </c>
      <c r="B259" s="96">
        <f>'[1]EN_18'!B261</f>
        <v>30299</v>
      </c>
      <c r="C259" s="96">
        <f>'[1]EN_18'!C261</f>
        <v>32614</v>
      </c>
      <c r="D259" s="96">
        <f>'[1]EN_18'!D261</f>
        <v>32650</v>
      </c>
      <c r="E259" s="96">
        <f>'[1]EN_18'!E261</f>
        <v>32787</v>
      </c>
      <c r="F259" s="96">
        <f>'[1]EN_18'!F261</f>
        <v>34015</v>
      </c>
      <c r="G259" s="96">
        <f>'[1]EN_18'!G261</f>
        <v>34627</v>
      </c>
      <c r="H259" s="96">
        <f>'[1]EN_18'!H261</f>
        <v>35288</v>
      </c>
      <c r="I259" s="96">
        <f>'[1]EN_18'!I261</f>
        <v>33978</v>
      </c>
      <c r="J259" s="96">
        <f>'[1]EN_18'!J261</f>
        <v>35048</v>
      </c>
      <c r="K259" s="96">
        <f>'[1]EN_18'!K261</f>
        <v>35046</v>
      </c>
      <c r="L259" s="96">
        <f>'[1]EN_18'!L261</f>
        <v>34641</v>
      </c>
      <c r="M259" s="96">
        <f>'[1]EN_18'!M261</f>
        <v>35876</v>
      </c>
      <c r="N259" s="96">
        <f>'[1]EN_18'!N261</f>
        <v>34647</v>
      </c>
      <c r="O259" s="96">
        <f>'[1]EN_18'!O261</f>
        <v>32023</v>
      </c>
      <c r="P259" s="96">
        <f>'[1]EN_18'!P261</f>
        <v>32405</v>
      </c>
      <c r="Q259" s="96">
        <f>'[1]EN_18'!Q261</f>
        <v>34006</v>
      </c>
      <c r="R259" s="96">
        <f>'[1]EN_18'!R261</f>
        <v>33646</v>
      </c>
      <c r="S259" s="96">
        <f>'[1]EN_18'!S261</f>
        <v>34948</v>
      </c>
      <c r="T259" s="96">
        <f>'[1]EN_18'!T261</f>
        <v>34512</v>
      </c>
      <c r="U259" s="57">
        <f t="shared" si="9"/>
        <v>-0.012475678150394853</v>
      </c>
      <c r="V259" s="37">
        <f t="shared" si="10"/>
        <v>-436</v>
      </c>
      <c r="W259" s="37" t="s">
        <v>62</v>
      </c>
    </row>
    <row r="260" spans="1:23" ht="12.75">
      <c r="A260" s="95" t="s">
        <v>42</v>
      </c>
      <c r="B260" s="96">
        <f>'[1]EN_18'!B262</f>
        <v>20216</v>
      </c>
      <c r="C260" s="96">
        <f>'[1]EN_18'!C262</f>
        <v>20206</v>
      </c>
      <c r="D260" s="96">
        <f>'[1]EN_18'!D262</f>
        <v>18947</v>
      </c>
      <c r="E260" s="96">
        <f>'[1]EN_18'!E262</f>
        <v>18206</v>
      </c>
      <c r="F260" s="96">
        <f>'[1]EN_18'!F262</f>
        <v>18206</v>
      </c>
      <c r="G260" s="96">
        <f>'[1]EN_18'!G262</f>
        <v>18075</v>
      </c>
      <c r="H260" s="96">
        <f>'[1]EN_18'!H262</f>
        <v>19224</v>
      </c>
      <c r="I260" s="96">
        <f>'[1]EN_18'!I262</f>
        <v>19771</v>
      </c>
      <c r="J260" s="96">
        <f>'[1]EN_18'!J262</f>
        <v>20314</v>
      </c>
      <c r="K260" s="96">
        <f>'[1]EN_18'!K262</f>
        <v>20800</v>
      </c>
      <c r="L260" s="96">
        <f>'[1]EN_18'!L262</f>
        <v>21034</v>
      </c>
      <c r="M260" s="96">
        <f>'[1]EN_18'!M262</f>
        <v>21376</v>
      </c>
      <c r="N260" s="96">
        <f>'[1]EN_18'!N262</f>
        <v>21659</v>
      </c>
      <c r="O260" s="96">
        <f>'[1]EN_18'!O262</f>
        <v>24852</v>
      </c>
      <c r="P260" s="96">
        <f>'[1]EN_18'!P262</f>
        <v>25476</v>
      </c>
      <c r="Q260" s="96">
        <f>'[1]EN_18'!Q262</f>
        <v>25253</v>
      </c>
      <c r="R260" s="96">
        <f>'[1]EN_18'!R262</f>
        <v>26467</v>
      </c>
      <c r="S260" s="96">
        <f>'[1]EN_18'!S262</f>
        <v>26369</v>
      </c>
      <c r="T260" s="96">
        <f>'[1]EN_18'!T262</f>
        <v>27115</v>
      </c>
      <c r="U260" s="57">
        <f t="shared" si="9"/>
        <v>0.0282907960104668</v>
      </c>
      <c r="V260" s="37">
        <f t="shared" si="10"/>
        <v>746</v>
      </c>
      <c r="W260" s="37" t="s">
        <v>42</v>
      </c>
    </row>
    <row r="261" spans="1:23" ht="12.75">
      <c r="A261" s="95" t="s">
        <v>44</v>
      </c>
      <c r="B261" s="96">
        <f>'[1]EN_18'!B263</f>
        <v>5920</v>
      </c>
      <c r="C261" s="96">
        <f>'[1]EN_18'!C263</f>
        <v>6599</v>
      </c>
      <c r="D261" s="96">
        <f>'[1]EN_18'!D263</f>
        <v>6797</v>
      </c>
      <c r="E261" s="96">
        <f>'[1]EN_18'!E263</f>
        <v>7116</v>
      </c>
      <c r="F261" s="96">
        <f>'[1]EN_18'!F263</f>
        <v>7400</v>
      </c>
      <c r="G261" s="96">
        <f>'[1]EN_18'!G263</f>
        <v>7864</v>
      </c>
      <c r="H261" s="96">
        <f>'[1]EN_18'!H263</f>
        <v>8440</v>
      </c>
      <c r="I261" s="96">
        <f>'[1]EN_18'!I263</f>
        <v>8423</v>
      </c>
      <c r="J261" s="96">
        <f>'[1]EN_18'!J263</f>
        <v>8784</v>
      </c>
      <c r="K261" s="96">
        <f>'[1]EN_18'!K263</f>
        <v>9523</v>
      </c>
      <c r="L261" s="96">
        <f>'[1]EN_18'!L263</f>
        <v>10056</v>
      </c>
      <c r="M261" s="96">
        <f>'[1]EN_18'!M263</f>
        <v>10625</v>
      </c>
      <c r="N261" s="96">
        <f>'[1]EN_18'!N263</f>
        <v>11382</v>
      </c>
      <c r="O261" s="96">
        <f>'[1]EN_18'!O263</f>
        <v>11835</v>
      </c>
      <c r="P261" s="96">
        <f>'[1]EN_18'!P263</f>
        <v>12432</v>
      </c>
      <c r="Q261" s="96">
        <f>'[1]EN_18'!Q263</f>
        <v>13242</v>
      </c>
      <c r="R261" s="96">
        <f>'[1]EN_18'!R263</f>
        <v>13406</v>
      </c>
      <c r="S261" s="96">
        <f>'[1]EN_18'!S263</f>
        <v>13863</v>
      </c>
      <c r="T261" s="96">
        <f>'[1]EN_18'!T263</f>
        <v>13444</v>
      </c>
      <c r="U261" s="57">
        <f t="shared" si="9"/>
        <v>-0.03022433816634207</v>
      </c>
      <c r="V261" s="37">
        <f t="shared" si="10"/>
        <v>-419</v>
      </c>
      <c r="W261" s="37" t="s">
        <v>44</v>
      </c>
    </row>
    <row r="262" spans="1:23" ht="12.75">
      <c r="A262" s="95" t="s">
        <v>46</v>
      </c>
      <c r="B262" s="96">
        <f>'[1]EN_18'!B264</f>
        <v>5353</v>
      </c>
      <c r="C262" s="96">
        <f>'[1]EN_18'!C264</f>
        <v>6747</v>
      </c>
      <c r="D262" s="96">
        <f>'[1]EN_18'!D264</f>
        <v>7596</v>
      </c>
      <c r="E262" s="96">
        <f>'[1]EN_18'!E264</f>
        <v>7023</v>
      </c>
      <c r="F262" s="96">
        <f>'[1]EN_18'!F264</f>
        <v>6646</v>
      </c>
      <c r="G262" s="96">
        <f>'[1]EN_18'!G264</f>
        <v>7116</v>
      </c>
      <c r="H262" s="96">
        <f>'[1]EN_18'!H264</f>
        <v>8122</v>
      </c>
      <c r="I262" s="96">
        <f>'[1]EN_18'!I264</f>
        <v>7946</v>
      </c>
      <c r="J262" s="96">
        <f>'[1]EN_18'!J264</f>
        <v>7917</v>
      </c>
      <c r="K262" s="96">
        <f>'[1]EN_18'!K264</f>
        <v>7883</v>
      </c>
      <c r="L262" s="96">
        <f>'[1]EN_18'!L264</f>
        <v>7652</v>
      </c>
      <c r="M262" s="96">
        <f>'[1]EN_18'!M264</f>
        <v>7724</v>
      </c>
      <c r="N262" s="96">
        <f>'[1]EN_18'!N264</f>
        <v>7771</v>
      </c>
      <c r="O262" s="96">
        <f>'[1]EN_18'!O264</f>
        <v>8243</v>
      </c>
      <c r="P262" s="96">
        <f>'[1]EN_18'!P264</f>
        <v>8043</v>
      </c>
      <c r="Q262" s="96">
        <f>'[1]EN_18'!Q264</f>
        <v>9234</v>
      </c>
      <c r="R262" s="96">
        <f>'[1]EN_18'!R264</f>
        <v>9999</v>
      </c>
      <c r="S262" s="96">
        <f>'[1]EN_18'!S264</f>
        <v>10389</v>
      </c>
      <c r="T262" s="96">
        <f>'[1]EN_18'!T264</f>
        <v>10400</v>
      </c>
      <c r="U262" s="57">
        <f t="shared" si="9"/>
        <v>0.0010588122052170856</v>
      </c>
      <c r="V262" s="37">
        <f t="shared" si="10"/>
        <v>11</v>
      </c>
      <c r="W262" s="37" t="s">
        <v>46</v>
      </c>
    </row>
    <row r="263" spans="1:23" ht="12.75">
      <c r="A263" s="95" t="s">
        <v>50</v>
      </c>
      <c r="B263" s="96">
        <f>'[1]EN_18'!B265</f>
        <v>3678</v>
      </c>
      <c r="C263" s="96">
        <f>'[1]EN_18'!C265</f>
        <v>3802</v>
      </c>
      <c r="D263" s="96">
        <f>'[1]EN_18'!D265</f>
        <v>3701</v>
      </c>
      <c r="E263" s="96">
        <f>'[1]EN_18'!E265</f>
        <v>4137</v>
      </c>
      <c r="F263" s="96">
        <f>'[1]EN_18'!F265</f>
        <v>4489</v>
      </c>
      <c r="G263" s="96">
        <f>'[1]EN_18'!G265</f>
        <v>4998</v>
      </c>
      <c r="H263" s="96">
        <f>'[1]EN_18'!H265</f>
        <v>5451</v>
      </c>
      <c r="I263" s="96">
        <f>'[1]EN_18'!I265</f>
        <v>5507</v>
      </c>
      <c r="J263" s="96">
        <f>'[1]EN_18'!J265</f>
        <v>5594</v>
      </c>
      <c r="K263" s="96">
        <f>'[1]EN_18'!K265</f>
        <v>5672</v>
      </c>
      <c r="L263" s="96">
        <f>'[1]EN_18'!L265</f>
        <v>5419</v>
      </c>
      <c r="M263" s="96">
        <f>'[1]EN_18'!M265</f>
        <v>5222</v>
      </c>
      <c r="N263" s="96">
        <f>'[1]EN_18'!N265</f>
        <v>5157</v>
      </c>
      <c r="O263" s="96">
        <f>'[1]EN_18'!O265</f>
        <v>5039</v>
      </c>
      <c r="P263" s="96">
        <f>'[1]EN_18'!P265</f>
        <v>4817</v>
      </c>
      <c r="Q263" s="96">
        <f>'[1]EN_18'!Q265</f>
        <v>4701</v>
      </c>
      <c r="R263" s="96">
        <f>'[1]EN_18'!R265</f>
        <v>4577</v>
      </c>
      <c r="S263" s="96">
        <f>'[1]EN_18'!S265</f>
        <v>4602</v>
      </c>
      <c r="T263" s="96">
        <f>'[1]EN_18'!T265</f>
        <v>4531</v>
      </c>
      <c r="U263" s="57">
        <f t="shared" si="9"/>
        <v>-0.015428074750108656</v>
      </c>
      <c r="V263" s="37">
        <f t="shared" si="10"/>
        <v>-71</v>
      </c>
      <c r="W263" s="37" t="s">
        <v>50</v>
      </c>
    </row>
    <row r="264" spans="1:23" ht="12.75">
      <c r="A264" s="95" t="s">
        <v>48</v>
      </c>
      <c r="B264" s="96">
        <f>'[1]EN_18'!B266</f>
        <v>2233</v>
      </c>
      <c r="C264" s="96">
        <f>'[1]EN_18'!C266</f>
        <v>2427</v>
      </c>
      <c r="D264" s="96">
        <f>'[1]EN_18'!D266</f>
        <v>2404</v>
      </c>
      <c r="E264" s="96">
        <f>'[1]EN_18'!E266</f>
        <v>2490</v>
      </c>
      <c r="F264" s="96">
        <f>'[1]EN_18'!F266</f>
        <v>2585</v>
      </c>
      <c r="G264" s="96">
        <f>'[1]EN_18'!G266</f>
        <v>2553</v>
      </c>
      <c r="H264" s="96">
        <f>'[1]EN_18'!H266</f>
        <v>2629</v>
      </c>
      <c r="I264" s="96">
        <f>'[1]EN_18'!I266</f>
        <v>2684</v>
      </c>
      <c r="J264" s="96">
        <f>'[1]EN_18'!J266</f>
        <v>2690</v>
      </c>
      <c r="K264" s="96">
        <f>'[1]EN_18'!K266</f>
        <v>2386</v>
      </c>
      <c r="L264" s="96">
        <f>'[1]EN_18'!L266</f>
        <v>2601</v>
      </c>
      <c r="M264" s="96">
        <f>'[1]EN_18'!M266</f>
        <v>2675</v>
      </c>
      <c r="N264" s="96">
        <f>'[1]EN_18'!N266</f>
        <v>2704</v>
      </c>
      <c r="O264" s="96">
        <f>'[1]EN_18'!O266</f>
        <v>3008</v>
      </c>
      <c r="P264" s="96">
        <f>'[1]EN_18'!P266</f>
        <v>3012</v>
      </c>
      <c r="Q264" s="96">
        <f>'[1]EN_18'!Q266</f>
        <v>2951</v>
      </c>
      <c r="R264" s="96">
        <f>'[1]EN_18'!R266</f>
        <v>3055</v>
      </c>
      <c r="S264" s="96">
        <f>'[1]EN_18'!S266</f>
        <v>3021</v>
      </c>
      <c r="T264" s="96">
        <f>'[1]EN_18'!T266</f>
        <v>3182</v>
      </c>
      <c r="U264" s="57">
        <f t="shared" si="9"/>
        <v>0.053293611386957984</v>
      </c>
      <c r="V264" s="37">
        <f t="shared" si="10"/>
        <v>161</v>
      </c>
      <c r="W264" s="37" t="s">
        <v>48</v>
      </c>
    </row>
    <row r="265" spans="1:23" ht="12.75">
      <c r="A265" s="95" t="s">
        <v>20</v>
      </c>
      <c r="B265" s="96">
        <f>'[1]EN_18'!B267</f>
        <v>30210</v>
      </c>
      <c r="C265" s="96">
        <f>'[1]EN_18'!C267</f>
        <v>30892</v>
      </c>
      <c r="D265" s="96">
        <f>'[1]EN_18'!D267</f>
        <v>31407</v>
      </c>
      <c r="E265" s="96">
        <f>'[1]EN_18'!E267</f>
        <v>32362</v>
      </c>
      <c r="F265" s="96">
        <f>'[1]EN_18'!F267</f>
        <v>34772</v>
      </c>
      <c r="G265" s="96">
        <f>'[1]EN_18'!G267</f>
        <v>35988</v>
      </c>
      <c r="H265" s="96">
        <f>'[1]EN_18'!H267</f>
        <v>37515</v>
      </c>
      <c r="I265" s="96">
        <f>'[1]EN_18'!I267</f>
        <v>40105</v>
      </c>
      <c r="J265" s="96">
        <f>'[1]EN_18'!J267</f>
        <v>41100</v>
      </c>
      <c r="K265" s="96">
        <f>'[1]EN_18'!K267</f>
        <v>45443</v>
      </c>
      <c r="L265" s="96">
        <f>'[1]EN_18'!L267</f>
        <v>43619</v>
      </c>
      <c r="M265" s="96">
        <f>'[1]EN_18'!M267</f>
        <v>49685</v>
      </c>
      <c r="N265" s="96">
        <f>'[1]EN_18'!N267</f>
        <v>50636</v>
      </c>
      <c r="O265" s="96">
        <f>'[1]EN_18'!O267</f>
        <v>54235</v>
      </c>
      <c r="P265" s="96">
        <f>'[1]EN_18'!P267</f>
        <v>58046</v>
      </c>
      <c r="Q265" s="96">
        <f>'[1]EN_18'!Q267</f>
        <v>63823</v>
      </c>
      <c r="R265" s="96">
        <f>'[1]EN_18'!R267</f>
        <v>70734</v>
      </c>
      <c r="S265" s="96">
        <f>'[1]EN_18'!S267</f>
        <v>71328</v>
      </c>
      <c r="T265" s="96">
        <f>'[1]EN_18'!T267</f>
        <v>72041</v>
      </c>
      <c r="U265" s="57">
        <f t="shared" si="9"/>
        <v>0.009996074472857774</v>
      </c>
      <c r="V265" s="37">
        <f t="shared" si="10"/>
        <v>713</v>
      </c>
      <c r="W265" s="37" t="s">
        <v>20</v>
      </c>
    </row>
    <row r="266" spans="1:23" ht="12.75">
      <c r="A266" s="95" t="s">
        <v>54</v>
      </c>
      <c r="B266" s="96">
        <f>'[1]EN_18'!B268</f>
        <v>38095</v>
      </c>
      <c r="C266" s="96">
        <f>'[1]EN_18'!C268</f>
        <v>41193</v>
      </c>
      <c r="D266" s="96">
        <f>'[1]EN_18'!D268</f>
        <v>40431</v>
      </c>
      <c r="E266" s="96">
        <f>'[1]EN_18'!E268</f>
        <v>41840</v>
      </c>
      <c r="F266" s="96">
        <f>'[1]EN_18'!F268</f>
        <v>42511</v>
      </c>
      <c r="G266" s="96">
        <f>'[1]EN_18'!G268</f>
        <v>42395</v>
      </c>
      <c r="H266" s="96">
        <f>'[1]EN_18'!H268</f>
        <v>43321</v>
      </c>
      <c r="I266" s="96">
        <f>'[1]EN_18'!I268</f>
        <v>42575</v>
      </c>
      <c r="J266" s="96">
        <f>'[1]EN_18'!J268</f>
        <v>42496</v>
      </c>
      <c r="K266" s="96">
        <f>'[1]EN_18'!K268</f>
        <v>40163</v>
      </c>
      <c r="L266" s="96">
        <f>'[1]EN_18'!L268</f>
        <v>42020</v>
      </c>
      <c r="M266" s="96">
        <f>'[1]EN_18'!M268</f>
        <v>42180</v>
      </c>
      <c r="N266" s="96">
        <f>'[1]EN_18'!N268</f>
        <v>41473</v>
      </c>
      <c r="O266" s="96">
        <f>'[1]EN_18'!O268</f>
        <v>41998</v>
      </c>
      <c r="P266" s="96">
        <f>'[1]EN_18'!P268</f>
        <v>41375</v>
      </c>
      <c r="Q266" s="96">
        <f>'[1]EN_18'!Q268</f>
        <v>42663</v>
      </c>
      <c r="R266" s="96">
        <f>'[1]EN_18'!R268</f>
        <v>41490</v>
      </c>
      <c r="S266" s="96">
        <f>'[1]EN_18'!S268</f>
        <v>39638</v>
      </c>
      <c r="T266" s="96">
        <f>'[1]EN_18'!T268</f>
        <v>38929</v>
      </c>
      <c r="U266" s="57">
        <f t="shared" si="9"/>
        <v>-0.01788687622988039</v>
      </c>
      <c r="V266" s="37">
        <f t="shared" si="10"/>
        <v>-709</v>
      </c>
      <c r="W266" s="37" t="s">
        <v>54</v>
      </c>
    </row>
    <row r="267" spans="1:23" ht="12.75">
      <c r="A267" s="95" t="s">
        <v>64</v>
      </c>
      <c r="B267" s="96">
        <f>'[1]EN_18'!B269</f>
        <v>13602</v>
      </c>
      <c r="C267" s="96">
        <f>'[1]EN_18'!C269</f>
        <v>14269</v>
      </c>
      <c r="D267" s="96">
        <f>'[1]EN_18'!D269</f>
        <v>14616</v>
      </c>
      <c r="E267" s="96">
        <f>'[1]EN_18'!E269</f>
        <v>14651</v>
      </c>
      <c r="F267" s="96">
        <f>'[1]EN_18'!F269</f>
        <v>14706</v>
      </c>
      <c r="G267" s="96">
        <f>'[1]EN_18'!G269</f>
        <v>15233</v>
      </c>
      <c r="H267" s="96">
        <f>'[1]EN_18'!H269</f>
        <v>15271</v>
      </c>
      <c r="I267" s="96">
        <f>'[1]EN_18'!I269</f>
        <v>14859</v>
      </c>
      <c r="J267" s="96">
        <f>'[1]EN_18'!J269</f>
        <v>15122</v>
      </c>
      <c r="K267" s="96">
        <f>'[1]EN_18'!K269</f>
        <v>15558</v>
      </c>
      <c r="L267" s="96">
        <f>'[1]EN_18'!L269</f>
        <v>15727</v>
      </c>
      <c r="M267" s="96">
        <f>'[1]EN_18'!M269</f>
        <v>16179</v>
      </c>
      <c r="N267" s="96">
        <f>'[1]EN_18'!N269</f>
        <v>16225</v>
      </c>
      <c r="O267" s="96">
        <f>'[1]EN_18'!O269</f>
        <v>16678</v>
      </c>
      <c r="P267" s="96">
        <f>'[1]EN_18'!P269</f>
        <v>17113</v>
      </c>
      <c r="Q267" s="96">
        <f>'[1]EN_18'!Q269</f>
        <v>17625</v>
      </c>
      <c r="R267" s="96">
        <f>'[1]EN_18'!R269</f>
        <v>17703</v>
      </c>
      <c r="S267" s="96">
        <f>'[1]EN_18'!S269</f>
        <v>17472</v>
      </c>
      <c r="T267" s="96">
        <f>'[1]EN_18'!T269</f>
        <v>17897</v>
      </c>
      <c r="U267" s="57">
        <f t="shared" si="9"/>
        <v>0.02432463369963367</v>
      </c>
      <c r="V267" s="37">
        <f t="shared" si="10"/>
        <v>425</v>
      </c>
      <c r="W267" s="37" t="s">
        <v>64</v>
      </c>
    </row>
    <row r="268" spans="1:23" ht="12.75">
      <c r="A268" s="95" t="s">
        <v>58</v>
      </c>
      <c r="B268" s="96">
        <f>'[1]EN_18'!B270</f>
        <v>9060</v>
      </c>
      <c r="C268" s="96">
        <f>'[1]EN_18'!C270</f>
        <v>10833</v>
      </c>
      <c r="D268" s="96">
        <f>'[1]EN_18'!D270</f>
        <v>11482</v>
      </c>
      <c r="E268" s="96">
        <f>'[1]EN_18'!E270</f>
        <v>12559</v>
      </c>
      <c r="F268" s="96">
        <f>'[1]EN_18'!F270</f>
        <v>13450</v>
      </c>
      <c r="G268" s="96">
        <f>'[1]EN_18'!G270</f>
        <v>14492</v>
      </c>
      <c r="H268" s="96">
        <f>'[1]EN_18'!H270</f>
        <v>16430</v>
      </c>
      <c r="I268" s="96">
        <f>'[1]EN_18'!I270</f>
        <v>18514</v>
      </c>
      <c r="J268" s="96">
        <f>'[1]EN_18'!J270</f>
        <v>20034</v>
      </c>
      <c r="K268" s="96">
        <f>'[1]EN_18'!K270</f>
        <v>22584</v>
      </c>
      <c r="L268" s="96">
        <f>'[1]EN_18'!L270</f>
        <v>23888</v>
      </c>
      <c r="M268" s="96">
        <f>'[1]EN_18'!M270</f>
        <v>23557</v>
      </c>
      <c r="N268" s="96">
        <f>'[1]EN_18'!N270</f>
        <v>23559</v>
      </c>
      <c r="O268" s="96">
        <f>'[1]EN_18'!O270</f>
        <v>25195</v>
      </c>
      <c r="P268" s="96">
        <f>'[1]EN_18'!P270</f>
        <v>27619</v>
      </c>
      <c r="Q268" s="96">
        <f>'[1]EN_18'!Q270</f>
        <v>30935</v>
      </c>
      <c r="R268" s="96">
        <f>'[1]EN_18'!R270</f>
        <v>34466</v>
      </c>
      <c r="S268" s="96">
        <f>'[1]EN_18'!S270</f>
        <v>36477</v>
      </c>
      <c r="T268" s="96">
        <f>'[1]EN_18'!T270</f>
        <v>39584</v>
      </c>
      <c r="U268" s="57">
        <f t="shared" si="9"/>
        <v>0.08517696082462911</v>
      </c>
      <c r="V268" s="37">
        <f t="shared" si="10"/>
        <v>3107</v>
      </c>
      <c r="W268" s="37" t="s">
        <v>58</v>
      </c>
    </row>
    <row r="269" spans="1:23" ht="12.75">
      <c r="A269" s="95" t="s">
        <v>56</v>
      </c>
      <c r="B269" s="96">
        <f>'[1]EN_18'!B271</f>
        <v>93793</v>
      </c>
      <c r="C269" s="96">
        <f>'[1]EN_18'!C271</f>
        <v>98099</v>
      </c>
      <c r="D269" s="96">
        <f>'[1]EN_18'!D271</f>
        <v>99490</v>
      </c>
      <c r="E269" s="96">
        <f>'[1]EN_18'!E271</f>
        <v>100462</v>
      </c>
      <c r="F269" s="96">
        <f>'[1]EN_18'!F271</f>
        <v>101409</v>
      </c>
      <c r="G269" s="96">
        <f>'[1]EN_18'!G271</f>
        <v>102210</v>
      </c>
      <c r="H269" s="96">
        <f>'[1]EN_18'!H271</f>
        <v>107513</v>
      </c>
      <c r="I269" s="96">
        <f>'[1]EN_18'!I271</f>
        <v>104455</v>
      </c>
      <c r="J269" s="96">
        <f>'[1]EN_18'!J271</f>
        <v>109410</v>
      </c>
      <c r="K269" s="96">
        <f>'[1]EN_18'!K271</f>
        <v>110308</v>
      </c>
      <c r="L269" s="96">
        <f>'[1]EN_18'!L271</f>
        <v>111842</v>
      </c>
      <c r="M269" s="96">
        <f>'[1]EN_18'!M271</f>
        <v>115337</v>
      </c>
      <c r="N269" s="96">
        <f>'[1]EN_18'!N271</f>
        <v>114534</v>
      </c>
      <c r="O269" s="96">
        <f>'[1]EN_18'!O271</f>
        <v>115761</v>
      </c>
      <c r="P269" s="96">
        <f>'[1]EN_18'!P271</f>
        <v>115526</v>
      </c>
      <c r="Q269" s="96">
        <f>'[1]EN_18'!Q271</f>
        <v>116811</v>
      </c>
      <c r="R269" s="96">
        <f>'[1]EN_18'!R271</f>
        <v>116449</v>
      </c>
      <c r="S269" s="96">
        <f>'[1]EN_18'!S271</f>
        <v>115051</v>
      </c>
      <c r="T269" s="96">
        <f>'[1]EN_18'!T271</f>
        <v>117841</v>
      </c>
      <c r="U269" s="57"/>
      <c r="W269" s="37" t="s">
        <v>56</v>
      </c>
    </row>
    <row r="270" spans="1:23" ht="12.75">
      <c r="A270" s="51" t="s">
        <v>69</v>
      </c>
      <c r="B270" s="96">
        <f>'[1]EN_18'!B272</f>
        <v>583333</v>
      </c>
      <c r="C270" s="96">
        <f>'[1]EN_18'!C272</f>
        <v>616967</v>
      </c>
      <c r="D270" s="96">
        <f>'[1]EN_18'!D272</f>
        <v>625129</v>
      </c>
      <c r="E270" s="96">
        <f>'[1]EN_18'!E272</f>
        <v>635772</v>
      </c>
      <c r="F270" s="96">
        <f>'[1]EN_18'!F272</f>
        <v>644402</v>
      </c>
      <c r="G270" s="96">
        <f>'[1]EN_18'!G272</f>
        <v>653634</v>
      </c>
      <c r="H270" s="96">
        <f>'[1]EN_18'!H272</f>
        <v>688757</v>
      </c>
      <c r="I270" s="96">
        <f>'[1]EN_18'!I272</f>
        <v>682116</v>
      </c>
      <c r="J270" s="96">
        <f>'[1]EN_18'!J272</f>
        <v>696395</v>
      </c>
      <c r="K270" s="96">
        <f>'[1]EN_18'!K272</f>
        <v>707507</v>
      </c>
      <c r="L270" s="96">
        <f>'[1]EN_18'!L272</f>
        <v>710880</v>
      </c>
      <c r="M270" s="96">
        <f>'[1]EN_18'!M272</f>
        <v>736713</v>
      </c>
      <c r="N270" s="96">
        <f>'[1]EN_18'!N272</f>
        <v>740395</v>
      </c>
      <c r="O270" s="96">
        <f>'[1]EN_18'!O272</f>
        <v>773674</v>
      </c>
      <c r="P270" s="96">
        <f>'[1]EN_18'!P272</f>
        <v>786671</v>
      </c>
      <c r="Q270" s="96">
        <f>'[1]EN_18'!Q272</f>
        <v>797657</v>
      </c>
      <c r="R270" s="96">
        <f>'[1]EN_18'!R272</f>
        <v>809143</v>
      </c>
      <c r="S270" s="96">
        <f>'[1]EN_18'!S272</f>
        <v>803038</v>
      </c>
      <c r="T270" s="96">
        <f>'[1]EN_18'!T272</f>
        <v>817442</v>
      </c>
      <c r="U270" s="57">
        <f t="shared" si="9"/>
        <v>0.01793688468042598</v>
      </c>
      <c r="V270" s="37">
        <f t="shared" si="10"/>
        <v>14404</v>
      </c>
      <c r="W270" s="37" t="s">
        <v>69</v>
      </c>
    </row>
    <row r="271" spans="1:23" ht="12.75">
      <c r="A271" s="51" t="s">
        <v>70</v>
      </c>
      <c r="B271" s="96">
        <f>'[1]EN_18'!B273</f>
        <v>641334</v>
      </c>
      <c r="C271" s="96">
        <f>'[1]EN_18'!C273</f>
        <v>679661</v>
      </c>
      <c r="D271" s="96">
        <f>'[1]EN_18'!D273</f>
        <v>688467</v>
      </c>
      <c r="E271" s="96">
        <f>'[1]EN_18'!E273</f>
        <v>700474</v>
      </c>
      <c r="F271" s="96">
        <f>'[1]EN_18'!F273</f>
        <v>711338</v>
      </c>
      <c r="G271" s="96">
        <f>'[1]EN_18'!G273</f>
        <v>723166</v>
      </c>
      <c r="H271" s="96">
        <f>'[1]EN_18'!H273</f>
        <v>761207</v>
      </c>
      <c r="I271" s="96">
        <f>'[1]EN_18'!I273</f>
        <v>755234</v>
      </c>
      <c r="J271" s="96">
        <f>'[1]EN_18'!J273</f>
        <v>772429</v>
      </c>
      <c r="K271" s="96">
        <f>'[1]EN_18'!K273</f>
        <v>787018</v>
      </c>
      <c r="L271" s="96">
        <f>'[1]EN_18'!L273</f>
        <v>791471</v>
      </c>
      <c r="M271" s="96">
        <f>'[1]EN_18'!M273</f>
        <v>818492</v>
      </c>
      <c r="N271" s="96">
        <f>'[1]EN_18'!N273</f>
        <v>821417</v>
      </c>
      <c r="O271" s="96">
        <f>'[1]EN_18'!O273</f>
        <v>853876</v>
      </c>
      <c r="P271" s="96">
        <f>'[1]EN_18'!P273</f>
        <v>870552</v>
      </c>
      <c r="Q271" s="96">
        <f>'[1]EN_18'!Q273</f>
        <v>887246</v>
      </c>
      <c r="R271" s="96">
        <f>'[1]EN_18'!R273</f>
        <v>902275</v>
      </c>
      <c r="S271" s="96">
        <f>'[1]EN_18'!S273</f>
        <v>898327</v>
      </c>
      <c r="T271" s="96">
        <f>'[1]EN_18'!T273</f>
        <v>916146</v>
      </c>
      <c r="U271" s="57">
        <f t="shared" si="9"/>
        <v>0.019835761365293525</v>
      </c>
      <c r="V271" s="37">
        <f t="shared" si="10"/>
        <v>17819</v>
      </c>
      <c r="W271" s="37" t="s">
        <v>70</v>
      </c>
    </row>
    <row r="272" spans="1:23" ht="12.75">
      <c r="A272" s="51" t="s">
        <v>160</v>
      </c>
      <c r="B272" s="96">
        <f>'[1]EN_18'!B274</f>
        <v>58001</v>
      </c>
      <c r="C272" s="96">
        <f>'[1]EN_18'!C274</f>
        <v>62694</v>
      </c>
      <c r="D272" s="96">
        <f>'[1]EN_18'!D274</f>
        <v>63338</v>
      </c>
      <c r="E272" s="96">
        <f>'[1]EN_18'!E274</f>
        <v>64702</v>
      </c>
      <c r="F272" s="96">
        <f>'[1]EN_18'!F274</f>
        <v>66936</v>
      </c>
      <c r="G272" s="96">
        <f>'[1]EN_18'!G274</f>
        <v>69532</v>
      </c>
      <c r="H272" s="96">
        <f>'[1]EN_18'!H274</f>
        <v>72450</v>
      </c>
      <c r="I272" s="96">
        <f>'[1]EN_18'!I274</f>
        <v>73118</v>
      </c>
      <c r="J272" s="96">
        <f>'[1]EN_18'!J274</f>
        <v>76034</v>
      </c>
      <c r="K272" s="96">
        <f>'[1]EN_18'!K274</f>
        <v>79511</v>
      </c>
      <c r="L272" s="96">
        <f>'[1]EN_18'!L274</f>
        <v>80591</v>
      </c>
      <c r="M272" s="96">
        <f>'[1]EN_18'!M274</f>
        <v>81779</v>
      </c>
      <c r="N272" s="96">
        <f>'[1]EN_18'!N274</f>
        <v>81022</v>
      </c>
      <c r="O272" s="96">
        <f>'[1]EN_18'!O274</f>
        <v>80202</v>
      </c>
      <c r="P272" s="96">
        <f>'[1]EN_18'!P274</f>
        <v>83881</v>
      </c>
      <c r="Q272" s="96">
        <f>'[1]EN_18'!Q274</f>
        <v>89589</v>
      </c>
      <c r="R272" s="96">
        <f>'[1]EN_18'!R274</f>
        <v>93132</v>
      </c>
      <c r="S272" s="96">
        <f>'[1]EN_18'!S274</f>
        <v>95289</v>
      </c>
      <c r="T272" s="96">
        <f>'[1]EN_18'!T274</f>
        <v>98704</v>
      </c>
      <c r="W272" s="37" t="s">
        <v>160</v>
      </c>
    </row>
    <row r="273" spans="1:21" ht="12.75">
      <c r="A273" s="1"/>
      <c r="B273" s="9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4"/>
      <c r="T273" s="24"/>
      <c r="U273" s="24"/>
    </row>
    <row r="274" spans="1:21" ht="12.75">
      <c r="A274" s="25" t="s">
        <v>163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1:23" ht="12.75">
      <c r="A275" s="86"/>
      <c r="B275" s="87">
        <v>1990</v>
      </c>
      <c r="C275" s="87">
        <v>1991</v>
      </c>
      <c r="D275" s="87">
        <v>1992</v>
      </c>
      <c r="E275" s="87">
        <v>1993</v>
      </c>
      <c r="F275" s="87">
        <v>1994</v>
      </c>
      <c r="G275" s="87">
        <v>1995</v>
      </c>
      <c r="H275" s="87">
        <v>1996</v>
      </c>
      <c r="I275" s="87">
        <v>1997</v>
      </c>
      <c r="J275" s="87">
        <v>1998</v>
      </c>
      <c r="K275" s="87">
        <v>1999</v>
      </c>
      <c r="L275" s="87">
        <v>2000</v>
      </c>
      <c r="M275" s="87">
        <v>2001</v>
      </c>
      <c r="N275" s="87">
        <v>2002</v>
      </c>
      <c r="O275" s="87">
        <v>2003</v>
      </c>
      <c r="P275" s="87">
        <v>2004</v>
      </c>
      <c r="Q275" s="87">
        <v>2005</v>
      </c>
      <c r="R275" s="87">
        <v>2006</v>
      </c>
      <c r="S275" s="87">
        <v>2007</v>
      </c>
      <c r="T275" s="87">
        <v>2008</v>
      </c>
      <c r="U275" s="87" t="s">
        <v>165</v>
      </c>
      <c r="V275" s="87" t="s">
        <v>166</v>
      </c>
      <c r="W275" s="87" t="s">
        <v>167</v>
      </c>
    </row>
    <row r="276" spans="1:23" ht="12.75">
      <c r="A276" s="51" t="str">
        <f>'[1]EN_18'!A278</f>
        <v>EU27</v>
      </c>
      <c r="B276" s="106">
        <f>'[1]EN_18'!B278</f>
        <v>515982</v>
      </c>
      <c r="C276" s="106">
        <f>'[1]EN_18'!C278</f>
        <v>529618</v>
      </c>
      <c r="D276" s="106">
        <f>'[1]EN_18'!D278</f>
        <v>534919</v>
      </c>
      <c r="E276" s="106">
        <f>'[1]EN_18'!E278</f>
        <v>542895</v>
      </c>
      <c r="F276" s="106">
        <f>'[1]EN_18'!F278</f>
        <v>570036</v>
      </c>
      <c r="G276" s="106">
        <f>'[1]EN_18'!G278</f>
        <v>571408</v>
      </c>
      <c r="H276" s="106">
        <f>'[1]EN_18'!H278</f>
        <v>591399</v>
      </c>
      <c r="I276" s="106">
        <f>'[1]EN_18'!I278</f>
        <v>601493</v>
      </c>
      <c r="J276" s="106">
        <f>'[1]EN_18'!J278</f>
        <v>624291</v>
      </c>
      <c r="K276" s="106">
        <f>'[1]EN_18'!K278</f>
        <v>644379</v>
      </c>
      <c r="L276" s="106">
        <f>'[1]EN_18'!L278</f>
        <v>665926</v>
      </c>
      <c r="M276" s="106">
        <f>'[1]EN_18'!M278</f>
        <v>695407</v>
      </c>
      <c r="N276" s="106">
        <f>'[1]EN_18'!N278</f>
        <v>695796</v>
      </c>
      <c r="O276" s="106">
        <f>'[1]EN_18'!O278</f>
        <v>720001</v>
      </c>
      <c r="P276" s="106">
        <f>'[1]EN_18'!P278</f>
        <v>737111</v>
      </c>
      <c r="Q276" s="106">
        <f>'[1]EN_18'!Q278</f>
        <v>755734</v>
      </c>
      <c r="R276" s="106">
        <f>'[1]EN_18'!R278</f>
        <v>811567</v>
      </c>
      <c r="S276" s="106">
        <f>'[1]EN_18'!S278</f>
        <v>817706</v>
      </c>
      <c r="T276" s="106">
        <f>'[1]EN_18'!T278</f>
        <v>821578</v>
      </c>
      <c r="U276" s="88">
        <f>(T276/S276)-1</f>
        <v>0.004735198225279014</v>
      </c>
      <c r="V276" s="88">
        <f>(T276/B276)^(1/18)-1</f>
        <v>0.02617874240850826</v>
      </c>
      <c r="W276" s="90">
        <f>T276/B276-1</f>
        <v>0.5922609703439268</v>
      </c>
    </row>
    <row r="277" spans="1:23" ht="12.75">
      <c r="A277" s="51" t="str">
        <f>'[1]EN_18'!A279</f>
        <v>EEA</v>
      </c>
      <c r="B277" s="106">
        <f>'[1]EN_18'!B279</f>
        <v>560944</v>
      </c>
      <c r="C277" s="106">
        <f>'[1]EN_18'!C279</f>
        <v>576251</v>
      </c>
      <c r="D277" s="106">
        <f>'[1]EN_18'!D279</f>
        <v>583546</v>
      </c>
      <c r="E277" s="106">
        <f>'[1]EN_18'!E279</f>
        <v>593355</v>
      </c>
      <c r="F277" s="106">
        <f>'[1]EN_18'!F279</f>
        <v>621960</v>
      </c>
      <c r="G277" s="106">
        <f>'[1]EN_18'!G279</f>
        <v>624819</v>
      </c>
      <c r="H277" s="106">
        <f>'[1]EN_18'!H279</f>
        <v>648583</v>
      </c>
      <c r="I277" s="106">
        <f>'[1]EN_18'!I279</f>
        <v>663310</v>
      </c>
      <c r="J277" s="106">
        <f>'[1]EN_18'!J279</f>
        <v>688851</v>
      </c>
      <c r="K277" s="106">
        <f>'[1]EN_18'!K279</f>
        <v>710910</v>
      </c>
      <c r="L277" s="106">
        <f>'[1]EN_18'!L279</f>
        <v>733425</v>
      </c>
      <c r="M277" s="106">
        <f>'[1]EN_18'!M279</f>
        <v>768612</v>
      </c>
      <c r="N277" s="106">
        <f>'[1]EN_18'!N279</f>
        <v>771512</v>
      </c>
      <c r="O277" s="106">
        <f>'[1]EN_18'!O279</f>
        <v>795130</v>
      </c>
      <c r="P277" s="106">
        <f>'[1]EN_18'!P279</f>
        <v>816250</v>
      </c>
      <c r="Q277" s="106">
        <f>'[1]EN_18'!Q279</f>
        <v>839336</v>
      </c>
      <c r="R277" s="106">
        <f>'[1]EN_18'!R279</f>
        <v>898226</v>
      </c>
      <c r="S277" s="106">
        <f>'[1]EN_18'!S279</f>
        <v>909569</v>
      </c>
      <c r="T277" s="106">
        <f>'[1]EN_18'!T279</f>
        <v>917441</v>
      </c>
      <c r="U277" s="88">
        <f>(T277/S277)-1</f>
        <v>0.008654648520343144</v>
      </c>
      <c r="V277" s="88">
        <f>(T277/B277)^(1/18)-1</f>
        <v>0.02770844271639339</v>
      </c>
      <c r="W277" s="90">
        <f>T277/B277-1</f>
        <v>0.6355304629339114</v>
      </c>
    </row>
    <row r="278" spans="1:23" ht="12.75">
      <c r="A278" s="51" t="str">
        <f>'[1]EN_18'!A280</f>
        <v>non-EU EEA</v>
      </c>
      <c r="B278" s="106">
        <f>'[1]EN_18'!B280</f>
        <v>44962</v>
      </c>
      <c r="C278" s="106">
        <f>'[1]EN_18'!C280</f>
        <v>46633</v>
      </c>
      <c r="D278" s="106">
        <f>'[1]EN_18'!D280</f>
        <v>48627</v>
      </c>
      <c r="E278" s="106">
        <f>'[1]EN_18'!E280</f>
        <v>50460</v>
      </c>
      <c r="F278" s="106">
        <f>'[1]EN_18'!F280</f>
        <v>51924</v>
      </c>
      <c r="G278" s="106">
        <f>'[1]EN_18'!G280</f>
        <v>53411</v>
      </c>
      <c r="H278" s="106">
        <f>'[1]EN_18'!H280</f>
        <v>57184</v>
      </c>
      <c r="I278" s="106">
        <f>'[1]EN_18'!I280</f>
        <v>61817</v>
      </c>
      <c r="J278" s="106">
        <f>'[1]EN_18'!J280</f>
        <v>64560</v>
      </c>
      <c r="K278" s="106">
        <f>'[1]EN_18'!K280</f>
        <v>66531</v>
      </c>
      <c r="L278" s="106">
        <f>'[1]EN_18'!L280</f>
        <v>67499</v>
      </c>
      <c r="M278" s="106">
        <f>'[1]EN_18'!M280</f>
        <v>73205</v>
      </c>
      <c r="N278" s="106">
        <f>'[1]EN_18'!N280</f>
        <v>75716</v>
      </c>
      <c r="O278" s="106">
        <f>'[1]EN_18'!O280</f>
        <v>75129</v>
      </c>
      <c r="P278" s="106">
        <f>'[1]EN_18'!P280</f>
        <v>79139</v>
      </c>
      <c r="Q278" s="106">
        <f>'[1]EN_18'!Q280</f>
        <v>83602</v>
      </c>
      <c r="R278" s="106">
        <f>'[1]EN_18'!R280</f>
        <v>86659</v>
      </c>
      <c r="S278" s="106">
        <f>'[1]EN_18'!S280</f>
        <v>91863</v>
      </c>
      <c r="T278" s="106">
        <f>'[1]EN_18'!T280</f>
        <v>95863</v>
      </c>
      <c r="U278" s="88">
        <f>(T278/S278)-1</f>
        <v>0.043543102228318364</v>
      </c>
      <c r="V278" s="88">
        <f>(T278/B278)^(1/18)-1</f>
        <v>0.042958352217005835</v>
      </c>
      <c r="W278" s="90">
        <f>T278/B278-1</f>
        <v>1.1320893198701127</v>
      </c>
    </row>
    <row r="279" spans="1:23" ht="12.75">
      <c r="A279" s="51" t="str">
        <f>'[1]EN_18'!A281</f>
        <v>Turkey</v>
      </c>
      <c r="B279" s="106">
        <f>'[1]EN_18'!B281</f>
        <v>8204</v>
      </c>
      <c r="C279" s="106">
        <f>'[1]EN_18'!C281</f>
        <v>9543</v>
      </c>
      <c r="D279" s="106">
        <f>'[1]EN_18'!D281</f>
        <v>10529</v>
      </c>
      <c r="E279" s="106">
        <f>'[1]EN_18'!E281</f>
        <v>11979</v>
      </c>
      <c r="F279" s="106">
        <f>'[1]EN_18'!F281</f>
        <v>13383</v>
      </c>
      <c r="G279" s="106">
        <f>'[1]EN_18'!G281</f>
        <v>14538</v>
      </c>
      <c r="H279" s="106">
        <f>'[1]EN_18'!H281</f>
        <v>16136</v>
      </c>
      <c r="I279" s="106">
        <f>'[1]EN_18'!I281</f>
        <v>19675</v>
      </c>
      <c r="J279" s="106">
        <f>'[1]EN_18'!J281</f>
        <v>21201</v>
      </c>
      <c r="K279" s="106">
        <f>'[1]EN_18'!K281</f>
        <v>21715</v>
      </c>
      <c r="L279" s="106">
        <f>'[1]EN_18'!L281</f>
        <v>25131</v>
      </c>
      <c r="M279" s="106">
        <f>'[1]EN_18'!M281</f>
        <v>26100</v>
      </c>
      <c r="N279" s="106">
        <f>'[1]EN_18'!N281</f>
        <v>28335</v>
      </c>
      <c r="O279" s="106">
        <f>'[1]EN_18'!O281</f>
        <v>30759</v>
      </c>
      <c r="P279" s="106">
        <f>'[1]EN_18'!P281</f>
        <v>33226</v>
      </c>
      <c r="Q279" s="106">
        <f>'[1]EN_18'!Q281</f>
        <v>36285</v>
      </c>
      <c r="R279" s="106">
        <f>'[1]EN_18'!R281</f>
        <v>39787</v>
      </c>
      <c r="S279" s="106">
        <f>'[1]EN_18'!S281</f>
        <v>43929</v>
      </c>
      <c r="T279" s="106">
        <f>'[1]EN_18'!T281</f>
        <v>46554</v>
      </c>
      <c r="U279" s="88">
        <f>(T279/S279)-1</f>
        <v>0.05975551458034545</v>
      </c>
      <c r="V279" s="88">
        <f>(T279/B279)^(1/18)-1</f>
        <v>0.1012478537943935</v>
      </c>
      <c r="W279" s="90">
        <f>T279/B279-1</f>
        <v>4.674549000487567</v>
      </c>
    </row>
    <row r="280" spans="2:20" ht="12.75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</row>
  </sheetData>
  <sheetProtection/>
  <mergeCells count="13">
    <mergeCell ref="A49:R49"/>
    <mergeCell ref="A55:R55"/>
    <mergeCell ref="A94:R94"/>
    <mergeCell ref="A96:R96"/>
    <mergeCell ref="A230:R230"/>
    <mergeCell ref="A234:R234"/>
    <mergeCell ref="A185:R185"/>
    <mergeCell ref="A189:R189"/>
    <mergeCell ref="A228:R228"/>
    <mergeCell ref="A100:R100"/>
    <mergeCell ref="A139:R139"/>
    <mergeCell ref="A141:R141"/>
    <mergeCell ref="A145:R145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41.8515625" style="0" bestFit="1" customWidth="1"/>
    <col min="3" max="19" width="8.140625" style="0" customWidth="1"/>
  </cols>
  <sheetData>
    <row r="1" spans="1:21" ht="12.75">
      <c r="A1" s="107" t="s">
        <v>180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3:21" ht="12.75">
      <c r="C2" s="7">
        <v>1990</v>
      </c>
      <c r="D2" s="7">
        <v>1991</v>
      </c>
      <c r="E2" s="7">
        <v>1992</v>
      </c>
      <c r="F2" s="7">
        <v>1993</v>
      </c>
      <c r="G2" s="7">
        <v>1994</v>
      </c>
      <c r="H2" s="7">
        <v>1995</v>
      </c>
      <c r="I2" s="7">
        <v>1996</v>
      </c>
      <c r="J2" s="7">
        <v>1997</v>
      </c>
      <c r="K2" s="7">
        <v>1998</v>
      </c>
      <c r="L2" s="7">
        <v>1999</v>
      </c>
      <c r="M2" s="7">
        <v>2000</v>
      </c>
      <c r="N2" s="7">
        <v>2001</v>
      </c>
      <c r="O2" s="7">
        <v>2002</v>
      </c>
      <c r="P2" s="7">
        <v>2003</v>
      </c>
      <c r="Q2" s="7">
        <v>2004</v>
      </c>
      <c r="R2" s="7">
        <v>2005</v>
      </c>
      <c r="S2" s="7">
        <v>2006</v>
      </c>
      <c r="T2" s="7">
        <v>2007</v>
      </c>
      <c r="U2" s="7">
        <v>2008</v>
      </c>
    </row>
    <row r="3" spans="1:21" ht="12.75">
      <c r="A3" s="3" t="s">
        <v>76</v>
      </c>
      <c r="C3" s="33">
        <f>EuroStat_Data2010!B148</f>
        <v>62687</v>
      </c>
      <c r="D3" s="33">
        <f>EuroStat_Data2010!C148</f>
        <v>63166</v>
      </c>
      <c r="E3" s="33">
        <f>EuroStat_Data2010!D148</f>
        <v>64479</v>
      </c>
      <c r="F3" s="33">
        <f>EuroStat_Data2010!E148</f>
        <v>64843</v>
      </c>
      <c r="G3" s="33">
        <f>EuroStat_Data2010!F148</f>
        <v>66148</v>
      </c>
      <c r="H3" s="33">
        <f>EuroStat_Data2010!G148</f>
        <v>67266</v>
      </c>
      <c r="I3" s="33">
        <f>EuroStat_Data2010!H148</f>
        <v>69699</v>
      </c>
      <c r="J3" s="33">
        <f>EuroStat_Data2010!I148</f>
        <v>69967</v>
      </c>
      <c r="K3" s="33">
        <f>EuroStat_Data2010!J148</f>
        <v>69428</v>
      </c>
      <c r="L3" s="33">
        <f>EuroStat_Data2010!K148</f>
        <v>68903</v>
      </c>
      <c r="M3" s="33">
        <f>EuroStat_Data2010!L148</f>
        <v>71048</v>
      </c>
      <c r="N3" s="33">
        <f>EuroStat_Data2010!M148</f>
        <v>71249</v>
      </c>
      <c r="O3" s="33">
        <f>EuroStat_Data2010!N148</f>
        <v>71612</v>
      </c>
      <c r="P3" s="33">
        <f>EuroStat_Data2010!O148</f>
        <v>72288</v>
      </c>
      <c r="Q3" s="33">
        <f>EuroStat_Data2010!P148</f>
        <v>72823</v>
      </c>
      <c r="R3" s="33">
        <f>EuroStat_Data2010!Q148</f>
        <v>73881</v>
      </c>
      <c r="S3" s="33">
        <f>EuroStat_Data2010!R148</f>
        <v>70819</v>
      </c>
      <c r="T3" s="33">
        <f>EuroStat_Data2010!S148</f>
        <v>70428</v>
      </c>
      <c r="U3" s="33">
        <f>EuroStat_Data2010!T148</f>
        <v>71439</v>
      </c>
    </row>
    <row r="4" spans="1:21" ht="12.75">
      <c r="A4" s="3" t="s">
        <v>75</v>
      </c>
      <c r="C4" s="34">
        <f>EuroStat_Data2010!B103</f>
        <v>978696</v>
      </c>
      <c r="D4" s="34">
        <f>EuroStat_Data2010!C103</f>
        <v>934616</v>
      </c>
      <c r="E4" s="34">
        <f>EuroStat_Data2010!D103</f>
        <v>915673</v>
      </c>
      <c r="F4" s="34">
        <f>EuroStat_Data2010!E103</f>
        <v>896008</v>
      </c>
      <c r="G4" s="34">
        <f>EuroStat_Data2010!F103</f>
        <v>911431</v>
      </c>
      <c r="H4" s="34">
        <f>EuroStat_Data2010!G103</f>
        <v>956171</v>
      </c>
      <c r="I4" s="34">
        <f>EuroStat_Data2010!H103</f>
        <v>969879</v>
      </c>
      <c r="J4" s="34">
        <f>EuroStat_Data2010!I103</f>
        <v>1001468</v>
      </c>
      <c r="K4" s="34">
        <f>EuroStat_Data2010!J103</f>
        <v>1010511</v>
      </c>
      <c r="L4" s="34">
        <f>EuroStat_Data2010!K103</f>
        <v>1020142</v>
      </c>
      <c r="M4" s="34">
        <f>EuroStat_Data2010!L103</f>
        <v>1068745</v>
      </c>
      <c r="N4" s="34">
        <f>EuroStat_Data2010!M103</f>
        <v>1088981</v>
      </c>
      <c r="O4" s="34">
        <f>EuroStat_Data2010!N103</f>
        <v>1092384</v>
      </c>
      <c r="P4" s="34">
        <f>EuroStat_Data2010!O103</f>
        <v>1102239</v>
      </c>
      <c r="Q4" s="34">
        <f>EuroStat_Data2010!P103</f>
        <v>1126794</v>
      </c>
      <c r="R4" s="34">
        <f>EuroStat_Data2010!Q103</f>
        <v>1135679</v>
      </c>
      <c r="S4" s="34">
        <f>EuroStat_Data2010!R103</f>
        <v>1132184</v>
      </c>
      <c r="T4" s="34">
        <f>EuroStat_Data2010!S103</f>
        <v>1152381</v>
      </c>
      <c r="U4" s="34">
        <f>EuroStat_Data2010!T103</f>
        <v>1145102</v>
      </c>
    </row>
    <row r="5" spans="1:21" ht="12.75">
      <c r="A5" s="3" t="s">
        <v>74</v>
      </c>
      <c r="C5" s="34">
        <f>EuroStat_Data2010!B237</f>
        <v>583333</v>
      </c>
      <c r="D5" s="34">
        <f>EuroStat_Data2010!C237</f>
        <v>616967</v>
      </c>
      <c r="E5" s="34">
        <f>EuroStat_Data2010!D237</f>
        <v>625129</v>
      </c>
      <c r="F5" s="34">
        <f>EuroStat_Data2010!E237</f>
        <v>635772</v>
      </c>
      <c r="G5" s="34">
        <f>EuroStat_Data2010!F237</f>
        <v>644402</v>
      </c>
      <c r="H5" s="34">
        <f>EuroStat_Data2010!G237</f>
        <v>653634</v>
      </c>
      <c r="I5" s="34">
        <f>EuroStat_Data2010!H237</f>
        <v>688757</v>
      </c>
      <c r="J5" s="34">
        <f>EuroStat_Data2010!I237</f>
        <v>682116</v>
      </c>
      <c r="K5" s="34">
        <f>EuroStat_Data2010!J237</f>
        <v>696395</v>
      </c>
      <c r="L5" s="34">
        <f>EuroStat_Data2010!K237</f>
        <v>707507</v>
      </c>
      <c r="M5" s="34">
        <f>EuroStat_Data2010!L237</f>
        <v>710880</v>
      </c>
      <c r="N5" s="34">
        <f>EuroStat_Data2010!M237</f>
        <v>736713</v>
      </c>
      <c r="O5" s="34">
        <f>EuroStat_Data2010!N237</f>
        <v>740395</v>
      </c>
      <c r="P5" s="34">
        <f>EuroStat_Data2010!O237</f>
        <v>773674</v>
      </c>
      <c r="Q5" s="34">
        <f>EuroStat_Data2010!P237</f>
        <v>786671</v>
      </c>
      <c r="R5" s="34">
        <f>EuroStat_Data2010!Q237</f>
        <v>797657</v>
      </c>
      <c r="S5" s="34">
        <f>EuroStat_Data2010!R237</f>
        <v>809143</v>
      </c>
      <c r="T5" s="34">
        <f>EuroStat_Data2010!S237</f>
        <v>803038</v>
      </c>
      <c r="U5" s="34">
        <f>EuroStat_Data2010!T237</f>
        <v>817442</v>
      </c>
    </row>
    <row r="6" spans="1:21" ht="12.75">
      <c r="A6" s="3" t="s">
        <v>73</v>
      </c>
      <c r="C6" s="34">
        <f>EuroStat_Data2010!B192-EuroStat_Data2010!B237</f>
        <v>515982</v>
      </c>
      <c r="D6" s="34">
        <f>EuroStat_Data2010!C192-EuroStat_Data2010!C237</f>
        <v>529618</v>
      </c>
      <c r="E6" s="34">
        <f>EuroStat_Data2010!D192-EuroStat_Data2010!D237</f>
        <v>534919</v>
      </c>
      <c r="F6" s="34">
        <f>EuroStat_Data2010!E192-EuroStat_Data2010!E237</f>
        <v>542895</v>
      </c>
      <c r="G6" s="34">
        <f>EuroStat_Data2010!F192-EuroStat_Data2010!F237</f>
        <v>570036</v>
      </c>
      <c r="H6" s="34">
        <f>EuroStat_Data2010!G192-EuroStat_Data2010!G237</f>
        <v>571408</v>
      </c>
      <c r="I6" s="34">
        <f>EuroStat_Data2010!H192-EuroStat_Data2010!H237</f>
        <v>591399</v>
      </c>
      <c r="J6" s="34">
        <f>EuroStat_Data2010!I192-EuroStat_Data2010!I237</f>
        <v>601493</v>
      </c>
      <c r="K6" s="34">
        <f>EuroStat_Data2010!J192-EuroStat_Data2010!J237</f>
        <v>624291</v>
      </c>
      <c r="L6" s="34">
        <f>EuroStat_Data2010!K192-EuroStat_Data2010!K237</f>
        <v>644379</v>
      </c>
      <c r="M6" s="34">
        <f>EuroStat_Data2010!L192-EuroStat_Data2010!L237</f>
        <v>665926</v>
      </c>
      <c r="N6" s="34">
        <f>EuroStat_Data2010!M192-EuroStat_Data2010!M237</f>
        <v>695407</v>
      </c>
      <c r="O6" s="34">
        <f>EuroStat_Data2010!N192-EuroStat_Data2010!N237</f>
        <v>695796</v>
      </c>
      <c r="P6" s="34">
        <f>EuroStat_Data2010!O192-EuroStat_Data2010!O237</f>
        <v>720001</v>
      </c>
      <c r="Q6" s="34">
        <f>EuroStat_Data2010!P192-EuroStat_Data2010!P237</f>
        <v>737111</v>
      </c>
      <c r="R6" s="34">
        <f>EuroStat_Data2010!Q192-EuroStat_Data2010!Q237</f>
        <v>755734</v>
      </c>
      <c r="S6" s="34">
        <f>EuroStat_Data2010!R192-EuroStat_Data2010!R237</f>
        <v>811567</v>
      </c>
      <c r="T6" s="34">
        <f>EuroStat_Data2010!S192-EuroStat_Data2010!S237</f>
        <v>817706</v>
      </c>
      <c r="U6" s="34">
        <f>EuroStat_Data2010!T192-EuroStat_Data2010!T237</f>
        <v>821578</v>
      </c>
    </row>
    <row r="8" spans="1:22" ht="12.75">
      <c r="A8" s="3" t="s">
        <v>76</v>
      </c>
      <c r="C8" s="8">
        <f>C3/SUM(C$3:C$6)</f>
        <v>0.029283439326799016</v>
      </c>
      <c r="D8" s="8">
        <f aca="true" t="shared" si="0" ref="D8:S11">D3/SUM(D$3:D$6)</f>
        <v>0.02945671146776648</v>
      </c>
      <c r="E8" s="8">
        <f t="shared" si="0"/>
        <v>0.030127558172133445</v>
      </c>
      <c r="F8" s="8">
        <f t="shared" si="0"/>
        <v>0.030307293511903147</v>
      </c>
      <c r="G8" s="8">
        <f t="shared" si="0"/>
        <v>0.030176773264075963</v>
      </c>
      <c r="H8" s="8">
        <f t="shared" si="0"/>
        <v>0.02991622336699609</v>
      </c>
      <c r="I8" s="8">
        <f t="shared" si="0"/>
        <v>0.030046117356558984</v>
      </c>
      <c r="J8" s="8">
        <f t="shared" si="0"/>
        <v>0.02970942368804999</v>
      </c>
      <c r="K8" s="8">
        <f t="shared" si="0"/>
        <v>0.028920801874511844</v>
      </c>
      <c r="L8" s="8">
        <f t="shared" si="0"/>
        <v>0.028228163762105525</v>
      </c>
      <c r="M8" s="8">
        <f t="shared" si="0"/>
        <v>0.02823175245639055</v>
      </c>
      <c r="N8" s="8">
        <f t="shared" si="0"/>
        <v>0.02748432889077478</v>
      </c>
      <c r="O8" s="8">
        <f t="shared" si="0"/>
        <v>0.02754109608270482</v>
      </c>
      <c r="P8" s="8">
        <f t="shared" si="0"/>
        <v>0.027092401549807698</v>
      </c>
      <c r="Q8" s="8">
        <f t="shared" si="0"/>
        <v>0.026739746911855367</v>
      </c>
      <c r="R8" s="8">
        <f t="shared" si="0"/>
        <v>0.026739887895225068</v>
      </c>
      <c r="S8" s="8">
        <f t="shared" si="0"/>
        <v>0.025080098437766162</v>
      </c>
      <c r="T8" s="8">
        <f aca="true" t="shared" si="1" ref="T8:U11">T3/SUM(T$3:T$6)</f>
        <v>0.02476760587898309</v>
      </c>
      <c r="U8" s="8">
        <f t="shared" si="1"/>
        <v>0.025017500939395095</v>
      </c>
      <c r="V8" s="109">
        <f>(U3/$C$3)^(1/18)-1</f>
        <v>0.007286968850932718</v>
      </c>
    </row>
    <row r="9" spans="1:22" ht="12.75">
      <c r="A9" s="3" t="s">
        <v>75</v>
      </c>
      <c r="C9" s="8">
        <f>C4/SUM(C$3:C$6)</f>
        <v>0.4571854600695661</v>
      </c>
      <c r="D9" s="8">
        <f aca="true" t="shared" si="2" ref="D9:R9">D4/SUM(D$3:D$6)</f>
        <v>0.4358470355121115</v>
      </c>
      <c r="E9" s="8">
        <f t="shared" si="2"/>
        <v>0.42784459396318103</v>
      </c>
      <c r="F9" s="8">
        <f t="shared" si="2"/>
        <v>0.4187896526226935</v>
      </c>
      <c r="G9" s="8">
        <f t="shared" si="2"/>
        <v>0.4157955891765438</v>
      </c>
      <c r="H9" s="8">
        <f t="shared" si="2"/>
        <v>0.4252523594839</v>
      </c>
      <c r="I9" s="8">
        <f t="shared" si="2"/>
        <v>0.4180992303427893</v>
      </c>
      <c r="J9" s="8">
        <f t="shared" si="2"/>
        <v>0.4252438595627088</v>
      </c>
      <c r="K9" s="8">
        <f t="shared" si="2"/>
        <v>0.42093663108565477</v>
      </c>
      <c r="L9" s="8">
        <f t="shared" si="2"/>
        <v>0.41793151875247603</v>
      </c>
      <c r="M9" s="8">
        <f t="shared" si="2"/>
        <v>0.4246783059200135</v>
      </c>
      <c r="N9" s="8">
        <f t="shared" si="2"/>
        <v>0.42007483557390013</v>
      </c>
      <c r="O9" s="8">
        <f t="shared" si="2"/>
        <v>0.42011747616613726</v>
      </c>
      <c r="P9" s="8">
        <f t="shared" si="2"/>
        <v>0.41310178164921546</v>
      </c>
      <c r="Q9" s="8">
        <f t="shared" si="2"/>
        <v>0.4137454702744622</v>
      </c>
      <c r="R9" s="8">
        <f t="shared" si="2"/>
        <v>0.4110384150858991</v>
      </c>
      <c r="S9" s="8">
        <f t="shared" si="0"/>
        <v>0.40095576285550266</v>
      </c>
      <c r="T9" s="8">
        <f t="shared" si="1"/>
        <v>0.4052609534620948</v>
      </c>
      <c r="U9" s="8">
        <f t="shared" si="1"/>
        <v>0.4010077179230281</v>
      </c>
      <c r="V9" s="109">
        <f>(U4/$C$4)^(1/18)-1</f>
        <v>0.008761936429172446</v>
      </c>
    </row>
    <row r="10" spans="1:22" ht="12.75">
      <c r="A10" s="3" t="s">
        <v>74</v>
      </c>
      <c r="C10" s="8">
        <f>C5/SUM(C$3:C$6)</f>
        <v>0.2724966342753625</v>
      </c>
      <c r="D10" s="8">
        <f t="shared" si="0"/>
        <v>0.28771520919693316</v>
      </c>
      <c r="E10" s="8">
        <f t="shared" si="0"/>
        <v>0.2920890570974675</v>
      </c>
      <c r="F10" s="8">
        <f t="shared" si="0"/>
        <v>0.2971566493013847</v>
      </c>
      <c r="G10" s="8">
        <f t="shared" si="0"/>
        <v>0.29397673466948476</v>
      </c>
      <c r="H10" s="8">
        <f t="shared" si="0"/>
        <v>0.29070051354715787</v>
      </c>
      <c r="I10" s="8">
        <f t="shared" si="0"/>
        <v>0.2969120597447811</v>
      </c>
      <c r="J10" s="8">
        <f t="shared" si="0"/>
        <v>0.2896404483313263</v>
      </c>
      <c r="K10" s="8">
        <f t="shared" si="0"/>
        <v>0.290089039312679</v>
      </c>
      <c r="L10" s="8">
        <f t="shared" si="0"/>
        <v>0.2898512903478222</v>
      </c>
      <c r="M10" s="8">
        <f t="shared" si="0"/>
        <v>0.2824764692348682</v>
      </c>
      <c r="N10" s="8">
        <f t="shared" si="0"/>
        <v>0.2841873203849789</v>
      </c>
      <c r="O10" s="8">
        <f t="shared" si="0"/>
        <v>0.2847468278243065</v>
      </c>
      <c r="P10" s="8">
        <f t="shared" si="0"/>
        <v>0.289960805066483</v>
      </c>
      <c r="Q10" s="8">
        <f t="shared" si="0"/>
        <v>0.2888563152149208</v>
      </c>
      <c r="R10" s="8">
        <f t="shared" si="0"/>
        <v>0.2886974832344113</v>
      </c>
      <c r="S10" s="8">
        <f t="shared" si="0"/>
        <v>0.2865528472617437</v>
      </c>
      <c r="T10" s="8">
        <f t="shared" si="1"/>
        <v>0.28240655264733944</v>
      </c>
      <c r="U10" s="8">
        <f t="shared" si="1"/>
        <v>0.2862631896149303</v>
      </c>
      <c r="V10" s="109">
        <f>(U5/$C$5)^(1/18)-1</f>
        <v>0.01892245530088421</v>
      </c>
    </row>
    <row r="11" spans="1:22" ht="12.75">
      <c r="A11" s="3" t="s">
        <v>73</v>
      </c>
      <c r="C11" s="8">
        <f>C6/SUM(C$3:C$6)</f>
        <v>0.24103446632827236</v>
      </c>
      <c r="D11" s="8">
        <f t="shared" si="0"/>
        <v>0.24698104382318886</v>
      </c>
      <c r="E11" s="8">
        <f t="shared" si="0"/>
        <v>0.249938790767218</v>
      </c>
      <c r="F11" s="8">
        <f t="shared" si="0"/>
        <v>0.25374640456401865</v>
      </c>
      <c r="G11" s="8">
        <f t="shared" si="0"/>
        <v>0.26005090288989546</v>
      </c>
      <c r="H11" s="8">
        <f t="shared" si="0"/>
        <v>0.254130903601946</v>
      </c>
      <c r="I11" s="8">
        <f t="shared" si="0"/>
        <v>0.25494259255587065</v>
      </c>
      <c r="J11" s="8">
        <f t="shared" si="0"/>
        <v>0.2554062684179149</v>
      </c>
      <c r="K11" s="8">
        <f t="shared" si="0"/>
        <v>0.2600535277271544</v>
      </c>
      <c r="L11" s="8">
        <f t="shared" si="0"/>
        <v>0.26398902713759625</v>
      </c>
      <c r="M11" s="8">
        <f t="shared" si="0"/>
        <v>0.2646134723887278</v>
      </c>
      <c r="N11" s="8">
        <f t="shared" si="0"/>
        <v>0.26825351515034623</v>
      </c>
      <c r="O11" s="8">
        <f t="shared" si="0"/>
        <v>0.2675945999268514</v>
      </c>
      <c r="P11" s="8">
        <f t="shared" si="0"/>
        <v>0.2698450117344939</v>
      </c>
      <c r="Q11" s="8">
        <f t="shared" si="0"/>
        <v>0.2706584675987617</v>
      </c>
      <c r="R11" s="8">
        <f t="shared" si="0"/>
        <v>0.2735242137844645</v>
      </c>
      <c r="S11" s="8">
        <f t="shared" si="0"/>
        <v>0.2874112914449875</v>
      </c>
      <c r="T11" s="8">
        <f t="shared" si="1"/>
        <v>0.2875648880115827</v>
      </c>
      <c r="U11" s="8">
        <f t="shared" si="1"/>
        <v>0.2877115915226465</v>
      </c>
      <c r="V11" s="109">
        <f>(U6/$C$6)^(1/18)-1</f>
        <v>0.02617874240850826</v>
      </c>
    </row>
    <row r="12" ht="12.75">
      <c r="V12" s="109">
        <f>(SUM(U3:U6)/SUM(C3:C6))^(1/18)-1</f>
        <v>0.016136384139954885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="90" zoomScaleNormal="90" zoomScalePageLayoutView="0" workbookViewId="0" topLeftCell="G31">
      <selection activeCell="T64" sqref="T64"/>
    </sheetView>
  </sheetViews>
  <sheetFormatPr defaultColWidth="9.140625" defaultRowHeight="12.75"/>
  <cols>
    <col min="1" max="1" width="36.7109375" style="0" bestFit="1" customWidth="1"/>
    <col min="2" max="16" width="8.8515625" style="0" bestFit="1" customWidth="1"/>
    <col min="17" max="17" width="8.8515625" style="0" customWidth="1"/>
    <col min="18" max="18" width="8.8515625" style="0" bestFit="1" customWidth="1"/>
  </cols>
  <sheetData>
    <row r="1" s="4" customFormat="1" ht="12.75">
      <c r="A1" s="5" t="s">
        <v>72</v>
      </c>
    </row>
    <row r="2" ht="12.75">
      <c r="A2" t="s">
        <v>71</v>
      </c>
    </row>
    <row r="3" spans="2:22" ht="12.75"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t="s">
        <v>158</v>
      </c>
      <c r="V3" t="s">
        <v>159</v>
      </c>
    </row>
    <row r="4" spans="1:22" ht="12.75">
      <c r="A4" s="3" t="s">
        <v>67</v>
      </c>
      <c r="B4">
        <f>EuroStat_Data2010!B58</f>
        <v>2140698</v>
      </c>
      <c r="C4">
        <f>EuroStat_Data2010!C58</f>
        <v>2144367</v>
      </c>
      <c r="D4">
        <f>EuroStat_Data2010!D58</f>
        <v>2140200</v>
      </c>
      <c r="E4">
        <f>EuroStat_Data2010!E58</f>
        <v>2139518</v>
      </c>
      <c r="F4">
        <f>EuroStat_Data2010!F58</f>
        <v>2192017</v>
      </c>
      <c r="G4">
        <f>EuroStat_Data2010!G58</f>
        <v>2248479</v>
      </c>
      <c r="H4">
        <f>EuroStat_Data2010!H58</f>
        <v>2319734</v>
      </c>
      <c r="I4">
        <f>EuroStat_Data2010!I58</f>
        <v>2355044</v>
      </c>
      <c r="J4">
        <f>EuroStat_Data2010!J58</f>
        <v>2400625</v>
      </c>
      <c r="K4">
        <f>EuroStat_Data2010!K58</f>
        <v>2440931</v>
      </c>
      <c r="L4">
        <f>EuroStat_Data2010!L58</f>
        <v>2516599</v>
      </c>
      <c r="M4">
        <f>EuroStat_Data2010!M58</f>
        <v>2592350</v>
      </c>
      <c r="N4">
        <f>EuroStat_Data2010!N58</f>
        <v>2600187</v>
      </c>
      <c r="O4">
        <f>EuroStat_Data2010!O58</f>
        <v>2668202</v>
      </c>
      <c r="P4">
        <f>EuroStat_Data2010!P58</f>
        <v>2723399</v>
      </c>
      <c r="Q4">
        <f>EuroStat_Data2010!Q58</f>
        <v>2762951</v>
      </c>
      <c r="R4">
        <f>EuroStat_Data2010!R58</f>
        <v>2823713</v>
      </c>
      <c r="S4">
        <f>EuroStat_Data2010!S58</f>
        <v>2843553</v>
      </c>
      <c r="T4">
        <f>EuroStat_Data2010!T58</f>
        <v>2855561</v>
      </c>
      <c r="U4">
        <f>T4/B4</f>
        <v>1.3339392104818149</v>
      </c>
      <c r="V4">
        <f>T4/$T$4</f>
        <v>1</v>
      </c>
    </row>
    <row r="5" spans="1:22" ht="12.75">
      <c r="A5" s="3" t="s">
        <v>75</v>
      </c>
      <c r="B5">
        <f>EuroStat_Data2010!B103</f>
        <v>978696</v>
      </c>
      <c r="C5">
        <f>EuroStat_Data2010!C103</f>
        <v>934616</v>
      </c>
      <c r="D5">
        <f>EuroStat_Data2010!D103</f>
        <v>915673</v>
      </c>
      <c r="E5">
        <f>EuroStat_Data2010!E103</f>
        <v>896008</v>
      </c>
      <c r="F5">
        <f>EuroStat_Data2010!F103</f>
        <v>911431</v>
      </c>
      <c r="G5">
        <f>EuroStat_Data2010!G103</f>
        <v>956171</v>
      </c>
      <c r="H5">
        <f>EuroStat_Data2010!H103</f>
        <v>969879</v>
      </c>
      <c r="I5">
        <f>EuroStat_Data2010!I103</f>
        <v>1001468</v>
      </c>
      <c r="J5">
        <f>EuroStat_Data2010!J103</f>
        <v>1010511</v>
      </c>
      <c r="K5">
        <f>EuroStat_Data2010!K103</f>
        <v>1020142</v>
      </c>
      <c r="L5">
        <f>EuroStat_Data2010!L103</f>
        <v>1068745</v>
      </c>
      <c r="M5">
        <f>EuroStat_Data2010!M103</f>
        <v>1088981</v>
      </c>
      <c r="N5">
        <f>EuroStat_Data2010!N103</f>
        <v>1092384</v>
      </c>
      <c r="O5">
        <f>EuroStat_Data2010!O103</f>
        <v>1102239</v>
      </c>
      <c r="P5">
        <f>EuroStat_Data2010!P103</f>
        <v>1126794</v>
      </c>
      <c r="Q5">
        <f>EuroStat_Data2010!Q103</f>
        <v>1135679</v>
      </c>
      <c r="R5">
        <f>EuroStat_Data2010!R103</f>
        <v>1132184</v>
      </c>
      <c r="S5">
        <f>EuroStat_Data2010!S103</f>
        <v>1152381</v>
      </c>
      <c r="T5">
        <f>EuroStat_Data2010!T103</f>
        <v>1145102</v>
      </c>
      <c r="U5">
        <f>T5/B5</f>
        <v>1.1700282825310413</v>
      </c>
      <c r="V5">
        <f>T5/$T$4</f>
        <v>0.4010077179230281</v>
      </c>
    </row>
    <row r="6" spans="1:22" ht="12.75">
      <c r="A6" s="3" t="s">
        <v>74</v>
      </c>
      <c r="B6">
        <f>EuroStat_Data2010!B237</f>
        <v>583333</v>
      </c>
      <c r="C6">
        <f>EuroStat_Data2010!C237</f>
        <v>616967</v>
      </c>
      <c r="D6">
        <f>EuroStat_Data2010!D237</f>
        <v>625129</v>
      </c>
      <c r="E6">
        <f>EuroStat_Data2010!E237</f>
        <v>635772</v>
      </c>
      <c r="F6">
        <f>EuroStat_Data2010!F237</f>
        <v>644402</v>
      </c>
      <c r="G6">
        <f>EuroStat_Data2010!G237</f>
        <v>653634</v>
      </c>
      <c r="H6">
        <f>EuroStat_Data2010!H237</f>
        <v>688757</v>
      </c>
      <c r="I6">
        <f>EuroStat_Data2010!I237</f>
        <v>682116</v>
      </c>
      <c r="J6">
        <f>EuroStat_Data2010!J237</f>
        <v>696395</v>
      </c>
      <c r="K6">
        <f>EuroStat_Data2010!K237</f>
        <v>707507</v>
      </c>
      <c r="L6">
        <f>EuroStat_Data2010!L237</f>
        <v>710880</v>
      </c>
      <c r="M6">
        <f>EuroStat_Data2010!M237</f>
        <v>736713</v>
      </c>
      <c r="N6">
        <f>EuroStat_Data2010!N237</f>
        <v>740395</v>
      </c>
      <c r="O6">
        <f>EuroStat_Data2010!O237</f>
        <v>773674</v>
      </c>
      <c r="P6">
        <f>EuroStat_Data2010!P237</f>
        <v>786671</v>
      </c>
      <c r="Q6">
        <f>EuroStat_Data2010!Q237</f>
        <v>797657</v>
      </c>
      <c r="R6">
        <f>EuroStat_Data2010!R237</f>
        <v>809143</v>
      </c>
      <c r="S6">
        <f>EuroStat_Data2010!S237</f>
        <v>803038</v>
      </c>
      <c r="T6">
        <f>EuroStat_Data2010!T237</f>
        <v>817442</v>
      </c>
      <c r="U6">
        <f>T6/B6</f>
        <v>1.4013299436171107</v>
      </c>
      <c r="V6">
        <f>T6/$T$4</f>
        <v>0.2862631896149303</v>
      </c>
    </row>
    <row r="7" spans="1:22" ht="12.75">
      <c r="A7" s="3" t="s">
        <v>73</v>
      </c>
      <c r="B7">
        <f>EuroStat_Data2010!B192-EuroStat_Data2010!B237</f>
        <v>515982</v>
      </c>
      <c r="C7">
        <f>EuroStat_Data2010!C192-EuroStat_Data2010!C237</f>
        <v>529618</v>
      </c>
      <c r="D7">
        <f>EuroStat_Data2010!D192-EuroStat_Data2010!D237</f>
        <v>534919</v>
      </c>
      <c r="E7">
        <f>EuroStat_Data2010!E192-EuroStat_Data2010!E237</f>
        <v>542895</v>
      </c>
      <c r="F7">
        <f>EuroStat_Data2010!F192-EuroStat_Data2010!F237</f>
        <v>570036</v>
      </c>
      <c r="G7">
        <f>EuroStat_Data2010!G192-EuroStat_Data2010!G237</f>
        <v>571408</v>
      </c>
      <c r="H7">
        <f>EuroStat_Data2010!H192-EuroStat_Data2010!H237</f>
        <v>591399</v>
      </c>
      <c r="I7">
        <f>EuroStat_Data2010!I192-EuroStat_Data2010!I237</f>
        <v>601493</v>
      </c>
      <c r="J7">
        <f>EuroStat_Data2010!J192-EuroStat_Data2010!J237</f>
        <v>624291</v>
      </c>
      <c r="K7">
        <f>EuroStat_Data2010!K192-EuroStat_Data2010!K237</f>
        <v>644379</v>
      </c>
      <c r="L7">
        <f>EuroStat_Data2010!L192-EuroStat_Data2010!L237</f>
        <v>665926</v>
      </c>
      <c r="M7">
        <f>EuroStat_Data2010!M192-EuroStat_Data2010!M237</f>
        <v>695407</v>
      </c>
      <c r="N7">
        <f>EuroStat_Data2010!N192-EuroStat_Data2010!N237</f>
        <v>695796</v>
      </c>
      <c r="O7">
        <f>EuroStat_Data2010!O192-EuroStat_Data2010!O237</f>
        <v>720001</v>
      </c>
      <c r="P7">
        <f>EuroStat_Data2010!P192-EuroStat_Data2010!P237</f>
        <v>737111</v>
      </c>
      <c r="Q7">
        <f>EuroStat_Data2010!Q192-EuroStat_Data2010!Q237</f>
        <v>755734</v>
      </c>
      <c r="R7">
        <f>EuroStat_Data2010!R192-EuroStat_Data2010!R237</f>
        <v>811567</v>
      </c>
      <c r="S7">
        <f>EuroStat_Data2010!S192-EuroStat_Data2010!S237</f>
        <v>817706</v>
      </c>
      <c r="T7">
        <f>EuroStat_Data2010!T192-EuroStat_Data2010!T237</f>
        <v>821578</v>
      </c>
      <c r="U7">
        <f>T7/B7</f>
        <v>1.5922609703439268</v>
      </c>
      <c r="V7">
        <f>T7/$T$4</f>
        <v>0.2877115915226465</v>
      </c>
    </row>
    <row r="8" spans="1:22" ht="12.75">
      <c r="A8" s="3" t="s">
        <v>76</v>
      </c>
      <c r="B8">
        <f>EuroStat_Data2010!B148</f>
        <v>62687</v>
      </c>
      <c r="C8">
        <f>EuroStat_Data2010!C148</f>
        <v>63166</v>
      </c>
      <c r="D8">
        <f>EuroStat_Data2010!D148</f>
        <v>64479</v>
      </c>
      <c r="E8">
        <f>EuroStat_Data2010!E148</f>
        <v>64843</v>
      </c>
      <c r="F8">
        <f>EuroStat_Data2010!F148</f>
        <v>66148</v>
      </c>
      <c r="G8">
        <f>EuroStat_Data2010!G148</f>
        <v>67266</v>
      </c>
      <c r="H8">
        <f>EuroStat_Data2010!H148</f>
        <v>69699</v>
      </c>
      <c r="I8">
        <f>EuroStat_Data2010!I148</f>
        <v>69967</v>
      </c>
      <c r="J8">
        <f>EuroStat_Data2010!J148</f>
        <v>69428</v>
      </c>
      <c r="K8">
        <f>EuroStat_Data2010!K148</f>
        <v>68903</v>
      </c>
      <c r="L8">
        <f>EuroStat_Data2010!L148</f>
        <v>71048</v>
      </c>
      <c r="M8">
        <f>EuroStat_Data2010!M148</f>
        <v>71249</v>
      </c>
      <c r="N8">
        <f>EuroStat_Data2010!N148</f>
        <v>71612</v>
      </c>
      <c r="O8">
        <f>EuroStat_Data2010!O148</f>
        <v>72288</v>
      </c>
      <c r="P8">
        <f>EuroStat_Data2010!P148</f>
        <v>72823</v>
      </c>
      <c r="Q8">
        <f>EuroStat_Data2010!Q148</f>
        <v>73881</v>
      </c>
      <c r="R8">
        <f>EuroStat_Data2010!R148</f>
        <v>70819</v>
      </c>
      <c r="S8">
        <f>EuroStat_Data2010!S148</f>
        <v>70428</v>
      </c>
      <c r="T8">
        <f>EuroStat_Data2010!T148</f>
        <v>71439</v>
      </c>
      <c r="U8">
        <f>T8/B8</f>
        <v>1.139614274091917</v>
      </c>
      <c r="V8">
        <f>T8/$T$4</f>
        <v>0.025017500939395095</v>
      </c>
    </row>
    <row r="10" s="4" customFormat="1" ht="12.75">
      <c r="A10" s="5" t="s">
        <v>78</v>
      </c>
    </row>
    <row r="11" ht="12.75">
      <c r="A11" s="3" t="s">
        <v>77</v>
      </c>
    </row>
    <row r="12" spans="2:20" ht="13.5" thickBot="1">
      <c r="B12" s="7">
        <v>1990</v>
      </c>
      <c r="C12" s="7">
        <v>1991</v>
      </c>
      <c r="D12" s="7">
        <v>1992</v>
      </c>
      <c r="E12" s="7">
        <v>1993</v>
      </c>
      <c r="F12" s="7">
        <v>1994</v>
      </c>
      <c r="G12" s="7">
        <v>1995</v>
      </c>
      <c r="H12" s="7">
        <v>1996</v>
      </c>
      <c r="I12" s="7">
        <v>1997</v>
      </c>
      <c r="J12" s="7">
        <v>1998</v>
      </c>
      <c r="K12" s="7">
        <v>1999</v>
      </c>
      <c r="L12" s="7">
        <v>2000</v>
      </c>
      <c r="M12" s="7">
        <v>2001</v>
      </c>
      <c r="N12" s="7">
        <v>2002</v>
      </c>
      <c r="O12" s="7">
        <v>2003</v>
      </c>
      <c r="P12" s="7">
        <v>2004</v>
      </c>
      <c r="Q12" s="7">
        <v>2005</v>
      </c>
      <c r="R12" s="7">
        <v>2006</v>
      </c>
      <c r="S12" s="7">
        <v>2007</v>
      </c>
      <c r="T12" s="7">
        <v>2008</v>
      </c>
    </row>
    <row r="13" spans="1:20" ht="12.75">
      <c r="A13" s="3" t="s">
        <v>67</v>
      </c>
      <c r="C13" s="8">
        <f aca="true" t="shared" si="0" ref="C13:T13">C4/B4-1</f>
        <v>0.0017139269527977063</v>
      </c>
      <c r="D13" s="8">
        <f t="shared" si="0"/>
        <v>-0.001943230799578588</v>
      </c>
      <c r="E13" s="8">
        <f t="shared" si="0"/>
        <v>-0.00031866180730777405</v>
      </c>
      <c r="F13" s="8">
        <f t="shared" si="0"/>
        <v>0.024537769721965308</v>
      </c>
      <c r="G13" s="8">
        <f t="shared" si="0"/>
        <v>0.025758011913228795</v>
      </c>
      <c r="H13" s="8">
        <f t="shared" si="0"/>
        <v>0.031690311539489535</v>
      </c>
      <c r="I13" s="8">
        <f t="shared" si="0"/>
        <v>0.015221572818262752</v>
      </c>
      <c r="J13" s="8">
        <f t="shared" si="0"/>
        <v>0.019354627769162747</v>
      </c>
      <c r="K13" s="8">
        <f t="shared" si="0"/>
        <v>0.016789794324394647</v>
      </c>
      <c r="L13" s="8">
        <f t="shared" si="0"/>
        <v>0.030999647265735897</v>
      </c>
      <c r="M13" s="8">
        <f t="shared" si="0"/>
        <v>0.030100544425234244</v>
      </c>
      <c r="N13" s="8">
        <f t="shared" si="0"/>
        <v>0.003023125735336585</v>
      </c>
      <c r="O13" s="8">
        <f t="shared" si="0"/>
        <v>0.026157734039897962</v>
      </c>
      <c r="P13" s="8">
        <f t="shared" si="0"/>
        <v>0.020686964480200576</v>
      </c>
      <c r="Q13" s="8">
        <f t="shared" si="0"/>
        <v>0.014523028024905571</v>
      </c>
      <c r="R13" s="61">
        <f t="shared" si="0"/>
        <v>0.02199170379785964</v>
      </c>
      <c r="S13" s="16">
        <f t="shared" si="0"/>
        <v>0.007026209816649143</v>
      </c>
      <c r="T13" s="19">
        <f t="shared" si="0"/>
        <v>0.004222885945857069</v>
      </c>
    </row>
    <row r="14" spans="1:20" ht="12.75">
      <c r="A14" s="3" t="s">
        <v>75</v>
      </c>
      <c r="C14" s="8">
        <f aca="true" t="shared" si="1" ref="C14:P17">C5/B5-1</f>
        <v>-0.04503952197618055</v>
      </c>
      <c r="D14" s="8">
        <f t="shared" si="1"/>
        <v>-0.02026821710734672</v>
      </c>
      <c r="E14" s="8">
        <f t="shared" si="1"/>
        <v>-0.02147600726460208</v>
      </c>
      <c r="F14" s="8">
        <f t="shared" si="1"/>
        <v>0.017213015955214628</v>
      </c>
      <c r="G14" s="8">
        <f t="shared" si="1"/>
        <v>0.04908764349687478</v>
      </c>
      <c r="H14" s="8">
        <f t="shared" si="1"/>
        <v>0.014336347787163639</v>
      </c>
      <c r="I14" s="8">
        <f t="shared" si="1"/>
        <v>0.03257004224238291</v>
      </c>
      <c r="J14" s="8">
        <f t="shared" si="1"/>
        <v>0.009029744335315781</v>
      </c>
      <c r="K14" s="8">
        <f t="shared" si="1"/>
        <v>0.0095308215348473</v>
      </c>
      <c r="L14" s="8">
        <f t="shared" si="1"/>
        <v>0.047643367295925554</v>
      </c>
      <c r="M14" s="8">
        <f t="shared" si="1"/>
        <v>0.01893435758763773</v>
      </c>
      <c r="N14" s="8">
        <f t="shared" si="1"/>
        <v>0.003124939737240595</v>
      </c>
      <c r="O14" s="8">
        <f t="shared" si="1"/>
        <v>0.009021552860532633</v>
      </c>
      <c r="P14" s="8">
        <f t="shared" si="1"/>
        <v>0.0222773826729048</v>
      </c>
      <c r="Q14" s="8">
        <f aca="true" t="shared" si="2" ref="Q14:T17">Q5/P5-1</f>
        <v>0.007885203506585947</v>
      </c>
      <c r="R14" s="61">
        <f t="shared" si="2"/>
        <v>-0.00307745410454896</v>
      </c>
      <c r="S14" s="16">
        <f t="shared" si="2"/>
        <v>0.0178389731704387</v>
      </c>
      <c r="T14" s="20">
        <f t="shared" si="2"/>
        <v>-0.006316487342293953</v>
      </c>
    </row>
    <row r="15" spans="1:20" ht="12.75">
      <c r="A15" s="3" t="s">
        <v>74</v>
      </c>
      <c r="C15" s="8">
        <f t="shared" si="1"/>
        <v>0.05765831866189641</v>
      </c>
      <c r="D15" s="8">
        <f t="shared" si="1"/>
        <v>0.013229232681812864</v>
      </c>
      <c r="E15" s="8">
        <f t="shared" si="1"/>
        <v>0.017025285980973637</v>
      </c>
      <c r="F15" s="8">
        <f t="shared" si="1"/>
        <v>0.013574048558288254</v>
      </c>
      <c r="G15" s="8">
        <f t="shared" si="1"/>
        <v>0.01432646081172928</v>
      </c>
      <c r="H15" s="8">
        <f t="shared" si="1"/>
        <v>0.053734964827411025</v>
      </c>
      <c r="I15" s="8">
        <f t="shared" si="1"/>
        <v>-0.009642007268165664</v>
      </c>
      <c r="J15" s="8">
        <f t="shared" si="1"/>
        <v>0.02093338962874358</v>
      </c>
      <c r="K15" s="8">
        <f t="shared" si="1"/>
        <v>0.01595646149096419</v>
      </c>
      <c r="L15" s="8">
        <f t="shared" si="1"/>
        <v>0.0047674439970204485</v>
      </c>
      <c r="M15" s="8">
        <f t="shared" si="1"/>
        <v>0.03633946657663745</v>
      </c>
      <c r="N15" s="8">
        <f t="shared" si="1"/>
        <v>0.004997875699220833</v>
      </c>
      <c r="O15" s="8">
        <f t="shared" si="1"/>
        <v>0.04494762930597851</v>
      </c>
      <c r="P15" s="8">
        <f t="shared" si="1"/>
        <v>0.016799065239364364</v>
      </c>
      <c r="Q15" s="8">
        <f t="shared" si="2"/>
        <v>0.013965177310463872</v>
      </c>
      <c r="R15" s="61">
        <f t="shared" si="2"/>
        <v>0.014399673042422956</v>
      </c>
      <c r="S15" s="16">
        <f t="shared" si="2"/>
        <v>-0.007545019854339752</v>
      </c>
      <c r="T15" s="20">
        <f t="shared" si="2"/>
        <v>0.01793688468042598</v>
      </c>
    </row>
    <row r="16" spans="1:20" ht="12.75">
      <c r="A16" s="3" t="s">
        <v>73</v>
      </c>
      <c r="C16" s="8">
        <f t="shared" si="1"/>
        <v>0.026427278470954496</v>
      </c>
      <c r="D16" s="8">
        <f t="shared" si="1"/>
        <v>0.010009100899138534</v>
      </c>
      <c r="E16" s="8">
        <f t="shared" si="1"/>
        <v>0.014910668718067566</v>
      </c>
      <c r="F16" s="8">
        <f t="shared" si="1"/>
        <v>0.04999309258696427</v>
      </c>
      <c r="G16" s="8">
        <f t="shared" si="1"/>
        <v>0.0024068655312998732</v>
      </c>
      <c r="H16" s="8">
        <f t="shared" si="1"/>
        <v>0.034985509478341115</v>
      </c>
      <c r="I16" s="8">
        <f t="shared" si="1"/>
        <v>0.01706800315861212</v>
      </c>
      <c r="J16" s="8">
        <f t="shared" si="1"/>
        <v>0.03790235297833888</v>
      </c>
      <c r="K16" s="8">
        <f t="shared" si="1"/>
        <v>0.032177301931310964</v>
      </c>
      <c r="L16" s="8">
        <f t="shared" si="1"/>
        <v>0.033438395726738346</v>
      </c>
      <c r="M16" s="8">
        <f t="shared" si="1"/>
        <v>0.04427068473073592</v>
      </c>
      <c r="N16" s="8">
        <f t="shared" si="1"/>
        <v>0.0005593846481268816</v>
      </c>
      <c r="O16" s="8">
        <f t="shared" si="1"/>
        <v>0.03478749518537039</v>
      </c>
      <c r="P16" s="8">
        <f t="shared" si="1"/>
        <v>0.02376385588353358</v>
      </c>
      <c r="Q16" s="8">
        <f t="shared" si="2"/>
        <v>0.02526485156238345</v>
      </c>
      <c r="R16" s="61">
        <f t="shared" si="2"/>
        <v>0.07387916912564463</v>
      </c>
      <c r="S16" s="16">
        <f t="shared" si="2"/>
        <v>0.007564378541759398</v>
      </c>
      <c r="T16" s="20">
        <f t="shared" si="2"/>
        <v>0.004735198225279014</v>
      </c>
    </row>
    <row r="17" spans="1:20" ht="13.5" thickBot="1">
      <c r="A17" s="3" t="s">
        <v>76</v>
      </c>
      <c r="C17" s="8">
        <f t="shared" si="1"/>
        <v>0.007641137715953761</v>
      </c>
      <c r="D17" s="8">
        <f t="shared" si="1"/>
        <v>0.0207864990659532</v>
      </c>
      <c r="E17" s="8">
        <f t="shared" si="1"/>
        <v>0.005645248840707717</v>
      </c>
      <c r="F17" s="8">
        <f t="shared" si="1"/>
        <v>0.020125533982079835</v>
      </c>
      <c r="G17" s="8">
        <f t="shared" si="1"/>
        <v>0.016901493620366415</v>
      </c>
      <c r="H17" s="8">
        <f t="shared" si="1"/>
        <v>0.03616983319953615</v>
      </c>
      <c r="I17" s="8">
        <f t="shared" si="1"/>
        <v>0.003845105381712788</v>
      </c>
      <c r="J17" s="8">
        <f t="shared" si="1"/>
        <v>-0.007703631712092873</v>
      </c>
      <c r="K17" s="8">
        <f t="shared" si="1"/>
        <v>-0.00756179063202167</v>
      </c>
      <c r="L17" s="8">
        <f t="shared" si="1"/>
        <v>0.031130719997677803</v>
      </c>
      <c r="M17" s="8">
        <f t="shared" si="1"/>
        <v>0.0028290733025559955</v>
      </c>
      <c r="N17" s="8">
        <f t="shared" si="1"/>
        <v>0.0050948083481874296</v>
      </c>
      <c r="O17" s="8">
        <f t="shared" si="1"/>
        <v>0.009439758699659295</v>
      </c>
      <c r="P17" s="8">
        <f t="shared" si="1"/>
        <v>0.0074009517485613685</v>
      </c>
      <c r="Q17" s="8">
        <f t="shared" si="2"/>
        <v>0.014528377023742545</v>
      </c>
      <c r="R17" s="61">
        <f t="shared" si="2"/>
        <v>-0.04144502646147186</v>
      </c>
      <c r="S17" s="16">
        <f t="shared" si="2"/>
        <v>-0.005521117214306925</v>
      </c>
      <c r="T17" s="21">
        <f t="shared" si="2"/>
        <v>0.014355086045322984</v>
      </c>
    </row>
    <row r="19" s="4" customFormat="1" ht="12.75">
      <c r="A19" s="107" t="s">
        <v>181</v>
      </c>
    </row>
    <row r="20" ht="12.75">
      <c r="A20" s="3" t="s">
        <v>77</v>
      </c>
    </row>
    <row r="21" spans="2:20" ht="13.5" thickBot="1">
      <c r="B21" s="7">
        <v>1990</v>
      </c>
      <c r="C21" s="7">
        <v>1991</v>
      </c>
      <c r="D21" s="7">
        <v>1992</v>
      </c>
      <c r="E21" s="7">
        <v>1993</v>
      </c>
      <c r="F21" s="7">
        <v>1994</v>
      </c>
      <c r="G21" s="7">
        <v>1995</v>
      </c>
      <c r="H21" s="7">
        <v>1996</v>
      </c>
      <c r="I21" s="7">
        <v>1997</v>
      </c>
      <c r="J21" s="7">
        <v>1998</v>
      </c>
      <c r="K21" s="7">
        <v>1999</v>
      </c>
      <c r="L21" s="7">
        <v>2000</v>
      </c>
      <c r="M21" s="7">
        <v>2001</v>
      </c>
      <c r="N21" s="7">
        <v>2002</v>
      </c>
      <c r="O21" s="7">
        <v>2003</v>
      </c>
      <c r="P21" s="7">
        <v>2004</v>
      </c>
      <c r="Q21" s="7">
        <v>2005</v>
      </c>
      <c r="R21" s="7">
        <v>2006</v>
      </c>
      <c r="S21" s="7">
        <v>2007</v>
      </c>
      <c r="T21" s="7">
        <v>2008</v>
      </c>
    </row>
    <row r="22" spans="1:20" ht="12.75">
      <c r="A22" s="3" t="s">
        <v>67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98"/>
      <c r="S22" s="13"/>
      <c r="T22" s="19">
        <f>(T4/$B$4)^(1/18)-1</f>
        <v>0.016136384139954885</v>
      </c>
    </row>
    <row r="23" spans="1:20" ht="12.75">
      <c r="A23" s="3" t="s">
        <v>75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1"/>
      <c r="S23" s="16"/>
      <c r="T23" s="20">
        <f>(T5/$B$5)^(1/18)-1</f>
        <v>0.008761936429172446</v>
      </c>
    </row>
    <row r="24" spans="1:20" ht="12.75">
      <c r="A24" s="3" t="s">
        <v>74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61"/>
      <c r="S24" s="16"/>
      <c r="T24" s="20">
        <f>(T6/$B$6)^(1/18)-1</f>
        <v>0.01892245530088421</v>
      </c>
    </row>
    <row r="25" spans="1:20" ht="12.75">
      <c r="A25" s="3" t="s">
        <v>73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1"/>
      <c r="S25" s="16"/>
      <c r="T25" s="20">
        <f>(T7/$B$7)^(1/18)-1</f>
        <v>0.02617874240850826</v>
      </c>
    </row>
    <row r="26" spans="1:20" ht="13.5" thickBot="1">
      <c r="A26" s="3" t="s">
        <v>76</v>
      </c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80"/>
      <c r="S26" s="18"/>
      <c r="T26" s="21">
        <f>(T8/$B$8)^(1/18)-1</f>
        <v>0.007286968850932718</v>
      </c>
    </row>
    <row r="27" spans="3:18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</row>
    <row r="28" s="4" customFormat="1" ht="12.75">
      <c r="A28" s="107" t="s">
        <v>182</v>
      </c>
    </row>
    <row r="29" ht="12.75">
      <c r="A29" s="3" t="s">
        <v>77</v>
      </c>
    </row>
    <row r="30" spans="2:20" ht="13.5" thickBot="1">
      <c r="B30" s="7">
        <v>1990</v>
      </c>
      <c r="C30" s="7">
        <v>1991</v>
      </c>
      <c r="D30" s="7">
        <v>1992</v>
      </c>
      <c r="E30" s="7">
        <v>1993</v>
      </c>
      <c r="F30" s="7">
        <v>1994</v>
      </c>
      <c r="G30" s="7">
        <v>1995</v>
      </c>
      <c r="H30" s="7">
        <v>1996</v>
      </c>
      <c r="I30" s="7">
        <v>1997</v>
      </c>
      <c r="J30" s="7">
        <v>1998</v>
      </c>
      <c r="K30" s="7">
        <v>1999</v>
      </c>
      <c r="L30" s="7">
        <v>2000</v>
      </c>
      <c r="M30" s="7">
        <v>2001</v>
      </c>
      <c r="N30" s="7">
        <v>2002</v>
      </c>
      <c r="O30" s="7">
        <v>2003</v>
      </c>
      <c r="P30" s="7">
        <v>2004</v>
      </c>
      <c r="Q30" s="7">
        <v>2005</v>
      </c>
      <c r="R30" s="7">
        <v>2006</v>
      </c>
      <c r="S30" s="7">
        <v>2007</v>
      </c>
      <c r="T30" s="7">
        <v>2008</v>
      </c>
    </row>
    <row r="31" spans="1:20" ht="12.75">
      <c r="A31" s="3" t="s">
        <v>67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8"/>
      <c r="S31" s="13"/>
      <c r="T31" s="19">
        <f>T4/$B$4-1</f>
        <v>0.33393921048181485</v>
      </c>
    </row>
    <row r="32" spans="1:20" ht="12.75">
      <c r="A32" s="3" t="s">
        <v>75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61"/>
      <c r="S32" s="16"/>
      <c r="T32" s="20">
        <f>T5/$B$5-1</f>
        <v>0.1700282825310413</v>
      </c>
    </row>
    <row r="33" spans="1:20" ht="12.75">
      <c r="A33" s="3" t="s">
        <v>74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1"/>
      <c r="S33" s="16"/>
      <c r="T33" s="20">
        <f>T6/$B$6-1</f>
        <v>0.4013299436171107</v>
      </c>
    </row>
    <row r="34" spans="1:20" ht="12.75">
      <c r="A34" s="3" t="s">
        <v>73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1"/>
      <c r="S34" s="16"/>
      <c r="T34" s="20">
        <f>T7/$B$7-1</f>
        <v>0.5922609703439268</v>
      </c>
    </row>
    <row r="35" spans="1:20" ht="13.5" thickBot="1">
      <c r="A35" s="3" t="s">
        <v>76</v>
      </c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80"/>
      <c r="S35" s="18"/>
      <c r="T35" s="21">
        <f>T8/$B$8-1</f>
        <v>0.13961427409191707</v>
      </c>
    </row>
    <row r="40" spans="1:22" ht="12.75">
      <c r="A40" s="5" t="s">
        <v>161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2.75">
      <c r="A41" t="s">
        <v>71</v>
      </c>
    </row>
    <row r="42" spans="2:22" ht="12.75">
      <c r="B42" s="7">
        <v>1990</v>
      </c>
      <c r="C42" s="7">
        <v>1991</v>
      </c>
      <c r="D42" s="7">
        <v>1992</v>
      </c>
      <c r="E42" s="7">
        <v>1993</v>
      </c>
      <c r="F42" s="7">
        <v>1994</v>
      </c>
      <c r="G42" s="7">
        <v>1995</v>
      </c>
      <c r="H42" s="7">
        <v>1996</v>
      </c>
      <c r="I42" s="7">
        <v>1997</v>
      </c>
      <c r="J42" s="7">
        <v>1998</v>
      </c>
      <c r="K42" s="7">
        <v>1999</v>
      </c>
      <c r="L42" s="7">
        <v>2000</v>
      </c>
      <c r="M42" s="7">
        <v>2001</v>
      </c>
      <c r="N42" s="7">
        <v>2002</v>
      </c>
      <c r="O42" s="7">
        <v>2003</v>
      </c>
      <c r="P42" s="7">
        <v>2004</v>
      </c>
      <c r="Q42" s="7">
        <v>2005</v>
      </c>
      <c r="R42" s="7">
        <v>2006</v>
      </c>
      <c r="S42" s="7">
        <v>2007</v>
      </c>
      <c r="T42" s="7">
        <v>2008</v>
      </c>
      <c r="U42" t="s">
        <v>158</v>
      </c>
      <c r="V42" t="s">
        <v>159</v>
      </c>
    </row>
    <row r="43" spans="1:22" ht="12.75">
      <c r="A43" s="3" t="s">
        <v>67</v>
      </c>
      <c r="B43">
        <f>EuroStat_Data2010!B93</f>
        <v>205855</v>
      </c>
      <c r="C43">
        <f>EuroStat_Data2010!C93</f>
        <v>209245</v>
      </c>
      <c r="D43">
        <f>EuroStat_Data2010!D93</f>
        <v>212713</v>
      </c>
      <c r="E43">
        <f>EuroStat_Data2010!E93</f>
        <v>218669</v>
      </c>
      <c r="F43">
        <f>EuroStat_Data2010!F93</f>
        <v>222334</v>
      </c>
      <c r="G43">
        <f>EuroStat_Data2010!G93</f>
        <v>231745</v>
      </c>
      <c r="H43">
        <f>EuroStat_Data2010!H93</f>
        <v>238100</v>
      </c>
      <c r="I43">
        <f>EuroStat_Data2010!I93</f>
        <v>248111</v>
      </c>
      <c r="J43">
        <f>EuroStat_Data2010!J93</f>
        <v>261399</v>
      </c>
      <c r="K43">
        <f>EuroStat_Data2010!K93</f>
        <v>268594</v>
      </c>
      <c r="L43">
        <f>EuroStat_Data2010!L93</f>
        <v>276486</v>
      </c>
      <c r="M43">
        <f>EuroStat_Data2010!M93</f>
        <v>280717</v>
      </c>
      <c r="N43">
        <f>EuroStat_Data2010!N93</f>
        <v>284625</v>
      </c>
      <c r="O43">
        <f>EuroStat_Data2010!O93</f>
        <v>289103</v>
      </c>
      <c r="P43">
        <f>EuroStat_Data2010!P93</f>
        <v>304975</v>
      </c>
      <c r="Q43">
        <f>EuroStat_Data2010!Q93</f>
        <v>318729</v>
      </c>
      <c r="R43">
        <f>EuroStat_Data2010!R93</f>
        <v>330457</v>
      </c>
      <c r="S43">
        <f>EuroStat_Data2010!S93</f>
        <v>345043</v>
      </c>
      <c r="T43">
        <f>EuroStat_Data2010!T93</f>
        <v>354577</v>
      </c>
      <c r="U43">
        <f>T43/B43</f>
        <v>1.7224599839692987</v>
      </c>
      <c r="V43">
        <f>T43/$T$43</f>
        <v>1</v>
      </c>
    </row>
    <row r="44" spans="1:22" ht="12.75">
      <c r="A44" s="3" t="s">
        <v>75</v>
      </c>
      <c r="B44">
        <f>EuroStat_Data2010!B138</f>
        <v>98953</v>
      </c>
      <c r="C44">
        <f>EuroStat_Data2010!C138</f>
        <v>95993</v>
      </c>
      <c r="D44">
        <f>EuroStat_Data2010!D138</f>
        <v>96889</v>
      </c>
      <c r="E44">
        <f>EuroStat_Data2010!E138</f>
        <v>99726</v>
      </c>
      <c r="F44">
        <f>EuroStat_Data2010!F138</f>
        <v>99717</v>
      </c>
      <c r="G44">
        <f>EuroStat_Data2010!G138</f>
        <v>105105</v>
      </c>
      <c r="H44">
        <f>EuroStat_Data2010!H138</f>
        <v>104704</v>
      </c>
      <c r="I44">
        <f>EuroStat_Data2010!I138</f>
        <v>109721</v>
      </c>
      <c r="J44">
        <f>EuroStat_Data2010!J138</f>
        <v>117120</v>
      </c>
      <c r="K44">
        <f>EuroStat_Data2010!K138</f>
        <v>118672</v>
      </c>
      <c r="L44">
        <f>EuroStat_Data2010!L138</f>
        <v>124012</v>
      </c>
      <c r="M44">
        <f>EuroStat_Data2010!M138</f>
        <v>121387</v>
      </c>
      <c r="N44">
        <f>EuroStat_Data2010!N138</f>
        <v>123322</v>
      </c>
      <c r="O44">
        <f>EuroStat_Data2010!O138</f>
        <v>129033</v>
      </c>
      <c r="P44">
        <f>EuroStat_Data2010!P138</f>
        <v>137369</v>
      </c>
      <c r="Q44">
        <f>EuroStat_Data2010!Q138</f>
        <v>140980</v>
      </c>
      <c r="R44">
        <f>EuroStat_Data2010!R138</f>
        <v>145942</v>
      </c>
      <c r="S44">
        <f>EuroStat_Data2010!S138</f>
        <v>144044</v>
      </c>
      <c r="T44">
        <f>EuroStat_Data2010!T138</f>
        <v>146067</v>
      </c>
      <c r="U44">
        <f>T44/B44</f>
        <v>1.4761250290541974</v>
      </c>
      <c r="V44">
        <f>T44/$T$43</f>
        <v>0.41194719341638064</v>
      </c>
    </row>
    <row r="45" spans="1:22" ht="12.75">
      <c r="A45" s="3" t="s">
        <v>74</v>
      </c>
      <c r="B45">
        <f>EuroStat_Data2010!B272</f>
        <v>58001</v>
      </c>
      <c r="C45">
        <f>EuroStat_Data2010!C272</f>
        <v>62694</v>
      </c>
      <c r="D45">
        <f>EuroStat_Data2010!D272</f>
        <v>63338</v>
      </c>
      <c r="E45">
        <f>EuroStat_Data2010!E272</f>
        <v>64702</v>
      </c>
      <c r="F45">
        <f>EuroStat_Data2010!F272</f>
        <v>66936</v>
      </c>
      <c r="G45">
        <f>EuroStat_Data2010!G272</f>
        <v>69532</v>
      </c>
      <c r="H45">
        <f>EuroStat_Data2010!H272</f>
        <v>72450</v>
      </c>
      <c r="I45">
        <f>EuroStat_Data2010!I272</f>
        <v>73118</v>
      </c>
      <c r="J45">
        <f>EuroStat_Data2010!J272</f>
        <v>76034</v>
      </c>
      <c r="K45">
        <f>EuroStat_Data2010!K272</f>
        <v>79511</v>
      </c>
      <c r="L45">
        <f>EuroStat_Data2010!L272</f>
        <v>80591</v>
      </c>
      <c r="M45">
        <f>EuroStat_Data2010!M272</f>
        <v>81779</v>
      </c>
      <c r="N45">
        <f>EuroStat_Data2010!N272</f>
        <v>81022</v>
      </c>
      <c r="O45">
        <f>EuroStat_Data2010!O272</f>
        <v>80202</v>
      </c>
      <c r="P45">
        <f>EuroStat_Data2010!P272</f>
        <v>83881</v>
      </c>
      <c r="Q45">
        <f>EuroStat_Data2010!Q272</f>
        <v>89589</v>
      </c>
      <c r="R45">
        <f>EuroStat_Data2010!R272</f>
        <v>93132</v>
      </c>
      <c r="S45">
        <f>EuroStat_Data2010!S272</f>
        <v>95289</v>
      </c>
      <c r="T45">
        <f>EuroStat_Data2010!T272</f>
        <v>98704</v>
      </c>
      <c r="U45">
        <f>T45/B45</f>
        <v>1.7017637626937467</v>
      </c>
      <c r="V45">
        <f>T45/$T$43</f>
        <v>0.27837112954308935</v>
      </c>
    </row>
    <row r="46" spans="1:22" ht="12.75">
      <c r="A46" s="3" t="s">
        <v>73</v>
      </c>
      <c r="B46">
        <f>EuroStat_Data2010!B227-EuroStat_Data2010!B272</f>
        <v>44962</v>
      </c>
      <c r="C46">
        <f>EuroStat_Data2010!C227-EuroStat_Data2010!C272</f>
        <v>46633</v>
      </c>
      <c r="D46">
        <f>EuroStat_Data2010!D227-EuroStat_Data2010!D272</f>
        <v>48627</v>
      </c>
      <c r="E46">
        <f>EuroStat_Data2010!E227-EuroStat_Data2010!E272</f>
        <v>50460</v>
      </c>
      <c r="F46">
        <f>EuroStat_Data2010!F227-EuroStat_Data2010!F272</f>
        <v>51924</v>
      </c>
      <c r="G46">
        <f>EuroStat_Data2010!G227-EuroStat_Data2010!G272</f>
        <v>53411</v>
      </c>
      <c r="H46">
        <f>EuroStat_Data2010!H227-EuroStat_Data2010!H272</f>
        <v>57184</v>
      </c>
      <c r="I46">
        <f>EuroStat_Data2010!I227-EuroStat_Data2010!I272</f>
        <v>61817</v>
      </c>
      <c r="J46">
        <f>EuroStat_Data2010!J227-EuroStat_Data2010!J272</f>
        <v>64560</v>
      </c>
      <c r="K46">
        <f>EuroStat_Data2010!K227-EuroStat_Data2010!K272</f>
        <v>66531</v>
      </c>
      <c r="L46">
        <f>EuroStat_Data2010!L227-EuroStat_Data2010!L272</f>
        <v>67499</v>
      </c>
      <c r="M46">
        <f>EuroStat_Data2010!M227-EuroStat_Data2010!M272</f>
        <v>73205</v>
      </c>
      <c r="N46">
        <f>EuroStat_Data2010!N227-EuroStat_Data2010!N272</f>
        <v>75716</v>
      </c>
      <c r="O46">
        <f>EuroStat_Data2010!O227-EuroStat_Data2010!O272</f>
        <v>75129</v>
      </c>
      <c r="P46">
        <f>EuroStat_Data2010!P227-EuroStat_Data2010!P272</f>
        <v>79139</v>
      </c>
      <c r="Q46">
        <f>EuroStat_Data2010!Q227-EuroStat_Data2010!Q272</f>
        <v>83602</v>
      </c>
      <c r="R46">
        <f>EuroStat_Data2010!R227-EuroStat_Data2010!R272</f>
        <v>86659</v>
      </c>
      <c r="S46">
        <f>EuroStat_Data2010!S227-EuroStat_Data2010!S272</f>
        <v>91863</v>
      </c>
      <c r="T46">
        <f>EuroStat_Data2010!T227-EuroStat_Data2010!T272</f>
        <v>95863</v>
      </c>
      <c r="U46">
        <f>T46/B46</f>
        <v>2.1320893198701127</v>
      </c>
      <c r="V46">
        <f>T46/$T$43</f>
        <v>0.27035876551496574</v>
      </c>
    </row>
    <row r="47" spans="1:22" ht="12.75">
      <c r="A47" s="3" t="s">
        <v>76</v>
      </c>
      <c r="B47">
        <f>EuroStat_Data2010!B183</f>
        <v>3939</v>
      </c>
      <c r="C47">
        <f>EuroStat_Data2010!C183</f>
        <v>3925</v>
      </c>
      <c r="D47">
        <f>EuroStat_Data2010!D183</f>
        <v>3859</v>
      </c>
      <c r="E47">
        <f>EuroStat_Data2010!E183</f>
        <v>3781</v>
      </c>
      <c r="F47">
        <f>EuroStat_Data2010!F183</f>
        <v>3757</v>
      </c>
      <c r="G47">
        <f>EuroStat_Data2010!G183</f>
        <v>3697</v>
      </c>
      <c r="H47">
        <f>EuroStat_Data2010!H183</f>
        <v>3762</v>
      </c>
      <c r="I47">
        <f>EuroStat_Data2010!I183</f>
        <v>3455</v>
      </c>
      <c r="J47">
        <f>EuroStat_Data2010!J183</f>
        <v>3685</v>
      </c>
      <c r="K47">
        <f>EuroStat_Data2010!K183</f>
        <v>3880</v>
      </c>
      <c r="L47">
        <f>EuroStat_Data2010!L183</f>
        <v>4384</v>
      </c>
      <c r="M47">
        <f>EuroStat_Data2010!M183</f>
        <v>4346</v>
      </c>
      <c r="N47">
        <f>EuroStat_Data2010!N183</f>
        <v>4565</v>
      </c>
      <c r="O47">
        <f>EuroStat_Data2010!O183</f>
        <v>4739</v>
      </c>
      <c r="P47">
        <f>EuroStat_Data2010!P183</f>
        <v>4586</v>
      </c>
      <c r="Q47">
        <f>EuroStat_Data2010!Q183</f>
        <v>4558</v>
      </c>
      <c r="R47">
        <f>EuroStat_Data2010!R183</f>
        <v>4724</v>
      </c>
      <c r="S47">
        <f>EuroStat_Data2010!S183</f>
        <v>4849</v>
      </c>
      <c r="T47">
        <f>EuroStat_Data2010!T183</f>
        <v>4945</v>
      </c>
      <c r="U47">
        <f>T47/B47</f>
        <v>1.2553947702462553</v>
      </c>
      <c r="V47">
        <f>T47/$T$43</f>
        <v>0.013946195043671755</v>
      </c>
    </row>
    <row r="49" spans="1:22" ht="12.75">
      <c r="A49" s="5" t="s">
        <v>162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2.75">
      <c r="A50" s="3" t="s">
        <v>77</v>
      </c>
    </row>
    <row r="51" spans="2:20" ht="13.5" thickBot="1">
      <c r="B51" s="7">
        <v>1990</v>
      </c>
      <c r="C51" s="7">
        <v>1991</v>
      </c>
      <c r="D51" s="7">
        <v>1992</v>
      </c>
      <c r="E51" s="7">
        <v>1993</v>
      </c>
      <c r="F51" s="7">
        <v>1994</v>
      </c>
      <c r="G51" s="7">
        <v>1995</v>
      </c>
      <c r="H51" s="7">
        <v>1996</v>
      </c>
      <c r="I51" s="7">
        <v>1997</v>
      </c>
      <c r="J51" s="7">
        <v>1998</v>
      </c>
      <c r="K51" s="7">
        <v>1999</v>
      </c>
      <c r="L51" s="7">
        <v>2000</v>
      </c>
      <c r="M51" s="7">
        <v>2001</v>
      </c>
      <c r="N51" s="7">
        <v>2002</v>
      </c>
      <c r="O51" s="7">
        <v>2003</v>
      </c>
      <c r="P51" s="7">
        <v>2004</v>
      </c>
      <c r="Q51" s="7">
        <v>2005</v>
      </c>
      <c r="R51" s="7">
        <v>2006</v>
      </c>
      <c r="S51" s="7">
        <v>2007</v>
      </c>
      <c r="T51" s="7">
        <v>2008</v>
      </c>
    </row>
    <row r="52" spans="1:20" ht="12.75">
      <c r="A52" s="3" t="s">
        <v>67</v>
      </c>
      <c r="C52" s="8">
        <f aca="true" t="shared" si="3" ref="C52:T52">C43/B43-1</f>
        <v>0.016467902164144732</v>
      </c>
      <c r="D52" s="8">
        <f t="shared" si="3"/>
        <v>0.01657387273292077</v>
      </c>
      <c r="E52" s="8">
        <f t="shared" si="3"/>
        <v>0.02800016924212434</v>
      </c>
      <c r="F52" s="8">
        <f t="shared" si="3"/>
        <v>0.016760491884995066</v>
      </c>
      <c r="G52" s="8">
        <f t="shared" si="3"/>
        <v>0.04232820891091782</v>
      </c>
      <c r="H52" s="8">
        <f t="shared" si="3"/>
        <v>0.02742238235992156</v>
      </c>
      <c r="I52" s="8">
        <f t="shared" si="3"/>
        <v>0.042045359092818035</v>
      </c>
      <c r="J52" s="8">
        <f t="shared" si="3"/>
        <v>0.0535566742304856</v>
      </c>
      <c r="K52" s="8">
        <f t="shared" si="3"/>
        <v>0.027524971403869225</v>
      </c>
      <c r="L52" s="8">
        <f t="shared" si="3"/>
        <v>0.029382636991146516</v>
      </c>
      <c r="M52" s="8">
        <f t="shared" si="3"/>
        <v>0.015302763973582767</v>
      </c>
      <c r="N52" s="8">
        <f t="shared" si="3"/>
        <v>0.013921493888863212</v>
      </c>
      <c r="O52" s="8">
        <f t="shared" si="3"/>
        <v>0.015732981993851647</v>
      </c>
      <c r="P52" s="8">
        <f t="shared" si="3"/>
        <v>0.054900848486525655</v>
      </c>
      <c r="Q52" s="8">
        <f t="shared" si="3"/>
        <v>0.04509877858840894</v>
      </c>
      <c r="R52" s="61">
        <f t="shared" si="3"/>
        <v>0.036796149707117864</v>
      </c>
      <c r="S52" s="16">
        <f t="shared" si="3"/>
        <v>0.04413887434673791</v>
      </c>
      <c r="T52" s="19">
        <f t="shared" si="3"/>
        <v>0.027631338702712505</v>
      </c>
    </row>
    <row r="53" spans="1:20" ht="12.75">
      <c r="A53" s="3" t="s">
        <v>75</v>
      </c>
      <c r="C53" s="8">
        <f aca="true" t="shared" si="4" ref="C53:T53">C44/B44-1</f>
        <v>-0.029913191110931492</v>
      </c>
      <c r="D53" s="8">
        <f t="shared" si="4"/>
        <v>0.009334013938516295</v>
      </c>
      <c r="E53" s="8">
        <f t="shared" si="4"/>
        <v>0.02928092972370444</v>
      </c>
      <c r="F53" s="8">
        <f t="shared" si="4"/>
        <v>-9.024727754047834E-05</v>
      </c>
      <c r="G53" s="8">
        <f t="shared" si="4"/>
        <v>0.054032913144198114</v>
      </c>
      <c r="H53" s="8">
        <f t="shared" si="4"/>
        <v>-0.0038152323866609272</v>
      </c>
      <c r="I53" s="8">
        <f t="shared" si="4"/>
        <v>0.047916029951100336</v>
      </c>
      <c r="J53" s="8">
        <f t="shared" si="4"/>
        <v>0.06743467522169877</v>
      </c>
      <c r="K53" s="8">
        <f t="shared" si="4"/>
        <v>0.013251366120218488</v>
      </c>
      <c r="L53" s="8">
        <f t="shared" si="4"/>
        <v>0.0449979776189835</v>
      </c>
      <c r="M53" s="8">
        <f t="shared" si="4"/>
        <v>-0.02116730638970421</v>
      </c>
      <c r="N53" s="8">
        <f t="shared" si="4"/>
        <v>0.015940751480800985</v>
      </c>
      <c r="O53" s="8">
        <f t="shared" si="4"/>
        <v>0.04630966088775734</v>
      </c>
      <c r="P53" s="8">
        <f t="shared" si="4"/>
        <v>0.06460362852913604</v>
      </c>
      <c r="Q53" s="8">
        <f t="shared" si="4"/>
        <v>0.026286862392534083</v>
      </c>
      <c r="R53" s="61">
        <f t="shared" si="4"/>
        <v>0.03519648177046397</v>
      </c>
      <c r="S53" s="16">
        <f t="shared" si="4"/>
        <v>-0.013005166435981375</v>
      </c>
      <c r="T53" s="20">
        <f t="shared" si="4"/>
        <v>0.01404431979117482</v>
      </c>
    </row>
    <row r="54" spans="1:20" ht="12.75">
      <c r="A54" s="3" t="s">
        <v>74</v>
      </c>
      <c r="C54" s="8">
        <f aca="true" t="shared" si="5" ref="C54:T54">C45/B45-1</f>
        <v>0.08091239806210249</v>
      </c>
      <c r="D54" s="8">
        <f t="shared" si="5"/>
        <v>0.010272115353941347</v>
      </c>
      <c r="E54" s="8">
        <f t="shared" si="5"/>
        <v>0.021535255296978084</v>
      </c>
      <c r="F54" s="8">
        <f t="shared" si="5"/>
        <v>0.03452752619702637</v>
      </c>
      <c r="G54" s="8">
        <f t="shared" si="5"/>
        <v>0.03878331540576063</v>
      </c>
      <c r="H54" s="8">
        <f t="shared" si="5"/>
        <v>0.041966288902951066</v>
      </c>
      <c r="I54" s="8">
        <f t="shared" si="5"/>
        <v>0.0092201518288475</v>
      </c>
      <c r="J54" s="8">
        <f t="shared" si="5"/>
        <v>0.03988074072047931</v>
      </c>
      <c r="K54" s="8">
        <f t="shared" si="5"/>
        <v>0.04572954204697899</v>
      </c>
      <c r="L54" s="8">
        <f t="shared" si="5"/>
        <v>0.01358302624794061</v>
      </c>
      <c r="M54" s="8">
        <f t="shared" si="5"/>
        <v>0.014741100122842576</v>
      </c>
      <c r="N54" s="8">
        <f t="shared" si="5"/>
        <v>-0.00925665513151297</v>
      </c>
      <c r="O54" s="8">
        <f t="shared" si="5"/>
        <v>-0.010120707955863839</v>
      </c>
      <c r="P54" s="8">
        <f t="shared" si="5"/>
        <v>0.04587167402309178</v>
      </c>
      <c r="Q54" s="8">
        <f t="shared" si="5"/>
        <v>0.06804878339552456</v>
      </c>
      <c r="R54" s="61">
        <f t="shared" si="5"/>
        <v>0.03954726584736967</v>
      </c>
      <c r="S54" s="16">
        <f t="shared" si="5"/>
        <v>0.023160675170725398</v>
      </c>
      <c r="T54" s="20">
        <f t="shared" si="5"/>
        <v>0.03583834440491551</v>
      </c>
    </row>
    <row r="55" spans="1:20" ht="12.75">
      <c r="A55" s="3" t="s">
        <v>73</v>
      </c>
      <c r="C55" s="8">
        <f aca="true" t="shared" si="6" ref="C55:T55">C46/B46-1</f>
        <v>0.03716471687202527</v>
      </c>
      <c r="D55" s="8">
        <f t="shared" si="6"/>
        <v>0.04275941929534888</v>
      </c>
      <c r="E55" s="8">
        <f t="shared" si="6"/>
        <v>0.0376951076562404</v>
      </c>
      <c r="F55" s="8">
        <f t="shared" si="6"/>
        <v>0.029013079667063124</v>
      </c>
      <c r="G55" s="8">
        <f t="shared" si="6"/>
        <v>0.02863800939835137</v>
      </c>
      <c r="H55" s="8">
        <f t="shared" si="6"/>
        <v>0.07064087921963647</v>
      </c>
      <c r="I55" s="8">
        <f t="shared" si="6"/>
        <v>0.08101916620033567</v>
      </c>
      <c r="J55" s="8">
        <f t="shared" si="6"/>
        <v>0.0443729071291068</v>
      </c>
      <c r="K55" s="8">
        <f t="shared" si="6"/>
        <v>0.030529739776951725</v>
      </c>
      <c r="L55" s="8">
        <f t="shared" si="6"/>
        <v>0.01454960845320219</v>
      </c>
      <c r="M55" s="8">
        <f t="shared" si="6"/>
        <v>0.08453458569756589</v>
      </c>
      <c r="N55" s="8">
        <f t="shared" si="6"/>
        <v>0.034300935728433846</v>
      </c>
      <c r="O55" s="8">
        <f t="shared" si="6"/>
        <v>-0.0077526546568756904</v>
      </c>
      <c r="P55" s="8">
        <f t="shared" si="6"/>
        <v>0.053374861904191384</v>
      </c>
      <c r="Q55" s="8">
        <f t="shared" si="6"/>
        <v>0.05639444521664405</v>
      </c>
      <c r="R55" s="61">
        <f t="shared" si="6"/>
        <v>0.03656611085859196</v>
      </c>
      <c r="S55" s="16">
        <f t="shared" si="6"/>
        <v>0.06005146609123124</v>
      </c>
      <c r="T55" s="20">
        <f t="shared" si="6"/>
        <v>0.043543102228318364</v>
      </c>
    </row>
    <row r="56" spans="1:20" ht="13.5" thickBot="1">
      <c r="A56" s="3" t="s">
        <v>76</v>
      </c>
      <c r="C56" s="8">
        <f aca="true" t="shared" si="7" ref="C56:T56">C47/B47-1</f>
        <v>-0.003554201574003546</v>
      </c>
      <c r="D56" s="8">
        <f t="shared" si="7"/>
        <v>-0.01681528662420384</v>
      </c>
      <c r="E56" s="8">
        <f t="shared" si="7"/>
        <v>-0.02021249028245664</v>
      </c>
      <c r="F56" s="8">
        <f t="shared" si="7"/>
        <v>-0.0063475271092303664</v>
      </c>
      <c r="G56" s="8">
        <f t="shared" si="7"/>
        <v>-0.015970188980569566</v>
      </c>
      <c r="H56" s="8">
        <f t="shared" si="7"/>
        <v>0.0175818230998106</v>
      </c>
      <c r="I56" s="8">
        <f t="shared" si="7"/>
        <v>-0.08160552897395001</v>
      </c>
      <c r="J56" s="8">
        <f t="shared" si="7"/>
        <v>0.06657018813314042</v>
      </c>
      <c r="K56" s="8">
        <f t="shared" si="7"/>
        <v>0.052917232021709726</v>
      </c>
      <c r="L56" s="8">
        <f t="shared" si="7"/>
        <v>0.12989690721649483</v>
      </c>
      <c r="M56" s="8">
        <f t="shared" si="7"/>
        <v>-0.008667883211678884</v>
      </c>
      <c r="N56" s="8">
        <f t="shared" si="7"/>
        <v>0.05039116428900137</v>
      </c>
      <c r="O56" s="8">
        <f t="shared" si="7"/>
        <v>0.03811610076670324</v>
      </c>
      <c r="P56" s="8">
        <f t="shared" si="7"/>
        <v>-0.032285292255750164</v>
      </c>
      <c r="Q56" s="8">
        <f t="shared" si="7"/>
        <v>-0.0061055385957261565</v>
      </c>
      <c r="R56" s="61">
        <f t="shared" si="7"/>
        <v>0.036419482229047784</v>
      </c>
      <c r="S56" s="16">
        <f t="shared" si="7"/>
        <v>0.026460626587637703</v>
      </c>
      <c r="T56" s="21">
        <f t="shared" si="7"/>
        <v>0.01979789647349972</v>
      </c>
    </row>
    <row r="58" spans="1:22" ht="12.75">
      <c r="A58" s="107" t="s">
        <v>183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2.75">
      <c r="A59" s="3" t="s">
        <v>77</v>
      </c>
    </row>
    <row r="60" spans="2:20" ht="13.5" thickBot="1">
      <c r="B60" s="7">
        <v>1990</v>
      </c>
      <c r="C60" s="7">
        <v>1991</v>
      </c>
      <c r="D60" s="7">
        <v>1992</v>
      </c>
      <c r="E60" s="7">
        <v>1993</v>
      </c>
      <c r="F60" s="7">
        <v>1994</v>
      </c>
      <c r="G60" s="7">
        <v>1995</v>
      </c>
      <c r="H60" s="7">
        <v>1996</v>
      </c>
      <c r="I60" s="7">
        <v>1997</v>
      </c>
      <c r="J60" s="7">
        <v>1998</v>
      </c>
      <c r="K60" s="7">
        <v>1999</v>
      </c>
      <c r="L60" s="7">
        <v>2000</v>
      </c>
      <c r="M60" s="7">
        <v>2001</v>
      </c>
      <c r="N60" s="7">
        <v>2002</v>
      </c>
      <c r="O60" s="7">
        <v>2003</v>
      </c>
      <c r="P60" s="7">
        <v>2004</v>
      </c>
      <c r="Q60" s="7">
        <v>2005</v>
      </c>
      <c r="R60" s="7">
        <v>2006</v>
      </c>
      <c r="S60" s="7">
        <v>2007</v>
      </c>
      <c r="T60" s="7">
        <v>2008</v>
      </c>
    </row>
    <row r="61" spans="1:20" ht="12.75">
      <c r="A61" s="3" t="s">
        <v>67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98"/>
      <c r="S61" s="13"/>
      <c r="T61" s="19">
        <f>(T43/$B$43)^(1/18)-1</f>
        <v>0.030669434310480304</v>
      </c>
    </row>
    <row r="62" spans="1:20" ht="12.75">
      <c r="A62" s="3" t="s">
        <v>75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1"/>
      <c r="S62" s="16"/>
      <c r="T62" s="20">
        <f>(T44/$B$44)^(1/18)-1</f>
        <v>0.021870190315888882</v>
      </c>
    </row>
    <row r="63" spans="1:20" ht="12.75">
      <c r="A63" s="3" t="s">
        <v>74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1"/>
      <c r="S63" s="16"/>
      <c r="T63" s="20">
        <f>(T45/$B$45)^(1/18)-1</f>
        <v>0.02997749934314009</v>
      </c>
    </row>
    <row r="64" spans="1:20" ht="12.75">
      <c r="A64" s="3" t="s">
        <v>73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61"/>
      <c r="S64" s="16"/>
      <c r="T64" s="20">
        <f>(T46/$B$46)^(1/18)-1</f>
        <v>0.042958352217005835</v>
      </c>
    </row>
    <row r="65" spans="1:20" ht="13.5" thickBot="1">
      <c r="A65" s="3" t="s">
        <v>76</v>
      </c>
      <c r="B65" s="1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80"/>
      <c r="S65" s="18"/>
      <c r="T65" s="21">
        <f>(T47/$B$47)^(1/18)-1</f>
        <v>0.012716288660875819</v>
      </c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8"/>
    </row>
    <row r="67" spans="1:22" ht="12.75">
      <c r="A67" s="107" t="s">
        <v>184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2.75">
      <c r="A68" s="3" t="s">
        <v>77</v>
      </c>
    </row>
    <row r="69" spans="2:20" ht="13.5" thickBot="1">
      <c r="B69" s="7">
        <v>1990</v>
      </c>
      <c r="C69" s="7">
        <v>1991</v>
      </c>
      <c r="D69" s="7">
        <v>1992</v>
      </c>
      <c r="E69" s="7">
        <v>1993</v>
      </c>
      <c r="F69" s="7">
        <v>1994</v>
      </c>
      <c r="G69" s="7">
        <v>1995</v>
      </c>
      <c r="H69" s="7">
        <v>1996</v>
      </c>
      <c r="I69" s="7">
        <v>1997</v>
      </c>
      <c r="J69" s="7">
        <v>1998</v>
      </c>
      <c r="K69" s="7">
        <v>1999</v>
      </c>
      <c r="L69" s="7">
        <v>2000</v>
      </c>
      <c r="M69" s="7">
        <v>2001</v>
      </c>
      <c r="N69" s="7">
        <v>2002</v>
      </c>
      <c r="O69" s="7">
        <v>2003</v>
      </c>
      <c r="P69" s="7">
        <v>2004</v>
      </c>
      <c r="Q69" s="7">
        <v>2005</v>
      </c>
      <c r="R69" s="7">
        <v>2006</v>
      </c>
      <c r="S69" s="7">
        <v>2007</v>
      </c>
      <c r="T69" s="7">
        <v>2008</v>
      </c>
    </row>
    <row r="70" spans="1:20" ht="12.75">
      <c r="A70" s="3" t="s">
        <v>67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8"/>
      <c r="S70" s="13"/>
      <c r="T70" s="19">
        <f>T43/$B$43-1</f>
        <v>0.7224599839692987</v>
      </c>
    </row>
    <row r="71" spans="1:20" ht="12.75">
      <c r="A71" s="3" t="s">
        <v>75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61"/>
      <c r="S71" s="16"/>
      <c r="T71" s="20">
        <f>T44/$B$44-1</f>
        <v>0.4761250290541974</v>
      </c>
    </row>
    <row r="72" spans="1:20" ht="12.75">
      <c r="A72" s="3" t="s">
        <v>74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61"/>
      <c r="S72" s="16"/>
      <c r="T72" s="20">
        <f>T45/$B$45-1</f>
        <v>0.7017637626937467</v>
      </c>
    </row>
    <row r="73" spans="1:20" ht="12.75">
      <c r="A73" s="3" t="s">
        <v>73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61"/>
      <c r="S73" s="16"/>
      <c r="T73" s="20">
        <f>T46/$B$46-1</f>
        <v>1.1320893198701127</v>
      </c>
    </row>
    <row r="74" spans="1:20" ht="13.5" thickBot="1">
      <c r="A74" s="3" t="s">
        <v>76</v>
      </c>
      <c r="B74" s="1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80"/>
      <c r="S74" s="18"/>
      <c r="T74" s="21">
        <f>T47/$B$47-1</f>
        <v>0.25539477024625534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2"/>
  <sheetViews>
    <sheetView zoomScale="82" zoomScaleNormal="82" zoomScalePageLayoutView="0" workbookViewId="0" topLeftCell="A40">
      <selection activeCell="E73" sqref="E73"/>
    </sheetView>
  </sheetViews>
  <sheetFormatPr defaultColWidth="9.140625" defaultRowHeight="12.75"/>
  <cols>
    <col min="1" max="1" width="38.28125" style="0" bestFit="1" customWidth="1"/>
    <col min="3" max="19" width="8.57421875" style="0" bestFit="1" customWidth="1"/>
    <col min="20" max="21" width="9.421875" style="0" customWidth="1"/>
    <col min="22" max="22" width="18.57421875" style="0" bestFit="1" customWidth="1"/>
  </cols>
  <sheetData>
    <row r="1" ht="12.75">
      <c r="A1" s="3" t="s">
        <v>79</v>
      </c>
    </row>
    <row r="2" spans="20:21" ht="13.5" thickBot="1">
      <c r="T2" s="15"/>
      <c r="U2" s="15"/>
    </row>
    <row r="3" spans="1:23" s="12" customFormat="1" ht="12.75">
      <c r="A3" s="78"/>
      <c r="B3" s="79"/>
      <c r="C3" s="79">
        <v>1990</v>
      </c>
      <c r="D3" s="79">
        <v>1991</v>
      </c>
      <c r="E3" s="79">
        <v>1992</v>
      </c>
      <c r="F3" s="79">
        <v>1993</v>
      </c>
      <c r="G3" s="79">
        <v>1994</v>
      </c>
      <c r="H3" s="79">
        <v>1995</v>
      </c>
      <c r="I3" s="79">
        <v>1996</v>
      </c>
      <c r="J3" s="79">
        <v>1997</v>
      </c>
      <c r="K3" s="79">
        <v>1998</v>
      </c>
      <c r="L3" s="79">
        <v>1999</v>
      </c>
      <c r="M3" s="79">
        <v>2000</v>
      </c>
      <c r="N3" s="79">
        <v>2001</v>
      </c>
      <c r="O3" s="79">
        <v>2002</v>
      </c>
      <c r="P3" s="79">
        <v>2003</v>
      </c>
      <c r="Q3" s="79">
        <v>2004</v>
      </c>
      <c r="R3" s="79">
        <v>2005</v>
      </c>
      <c r="S3" s="79">
        <v>2006</v>
      </c>
      <c r="T3" s="79">
        <v>2007</v>
      </c>
      <c r="U3" s="79">
        <v>2008</v>
      </c>
      <c r="V3" s="99" t="s">
        <v>178</v>
      </c>
      <c r="W3" s="32"/>
    </row>
    <row r="4" spans="1:25" s="15" customFormat="1" ht="12.75">
      <c r="A4" s="95" t="s">
        <v>40</v>
      </c>
      <c r="B4" s="1"/>
      <c r="C4" s="15">
        <f>EuroStat_Data2010!B59</f>
        <v>42208</v>
      </c>
      <c r="D4" s="15">
        <f>EuroStat_Data2010!C59</f>
        <v>44218</v>
      </c>
      <c r="E4" s="15">
        <f>EuroStat_Data2010!D59</f>
        <v>43612</v>
      </c>
      <c r="F4" s="15">
        <f>EuroStat_Data2010!E59</f>
        <v>44241</v>
      </c>
      <c r="G4" s="15">
        <f>EuroStat_Data2010!F59</f>
        <v>44893</v>
      </c>
      <c r="H4" s="15">
        <f>EuroStat_Data2010!G59</f>
        <v>45966</v>
      </c>
      <c r="I4" s="15">
        <f>EuroStat_Data2010!H59</f>
        <v>47529</v>
      </c>
      <c r="J4" s="15">
        <f>EuroStat_Data2010!I59</f>
        <v>48074</v>
      </c>
      <c r="K4" s="15">
        <f>EuroStat_Data2010!J59</f>
        <v>48851</v>
      </c>
      <c r="L4" s="15">
        <f>EuroStat_Data2010!K59</f>
        <v>50825</v>
      </c>
      <c r="M4" s="15">
        <f>EuroStat_Data2010!L59</f>
        <v>51430</v>
      </c>
      <c r="N4" s="15">
        <f>EuroStat_Data2010!M59</f>
        <v>53683</v>
      </c>
      <c r="O4" s="15">
        <f>EuroStat_Data2010!N59</f>
        <v>53369</v>
      </c>
      <c r="P4" s="15">
        <f>EuroStat_Data2010!O59</f>
        <v>54732</v>
      </c>
      <c r="Q4" s="15">
        <f>EuroStat_Data2010!P59</f>
        <v>55784</v>
      </c>
      <c r="R4" s="15">
        <f>EuroStat_Data2010!Q59</f>
        <v>57864</v>
      </c>
      <c r="S4" s="15">
        <f>EuroStat_Data2010!R59</f>
        <v>58119</v>
      </c>
      <c r="T4" s="15">
        <f>EuroStat_Data2010!S59</f>
        <v>59344</v>
      </c>
      <c r="U4" s="15">
        <f>EuroStat_Data2010!T59</f>
        <v>59405</v>
      </c>
      <c r="V4" s="22">
        <f>(U4/C4)^(1/18)-1</f>
        <v>0.019168547765602506</v>
      </c>
      <c r="W4" s="1"/>
      <c r="X4" s="22"/>
      <c r="Y4" s="82"/>
    </row>
    <row r="5" spans="1:25" s="15" customFormat="1" ht="12.75">
      <c r="A5" s="95" t="s">
        <v>5</v>
      </c>
      <c r="B5" s="1"/>
      <c r="C5" s="15">
        <f>EuroStat_Data2010!B60</f>
        <v>57984</v>
      </c>
      <c r="D5" s="15">
        <f>EuroStat_Data2010!C60</f>
        <v>60516</v>
      </c>
      <c r="E5" s="15">
        <f>EuroStat_Data2010!D60</f>
        <v>62583</v>
      </c>
      <c r="F5" s="15">
        <f>EuroStat_Data2010!E60</f>
        <v>63300</v>
      </c>
      <c r="G5" s="15">
        <f>EuroStat_Data2010!F60</f>
        <v>66439</v>
      </c>
      <c r="H5" s="15">
        <f>EuroStat_Data2010!G60</f>
        <v>68439</v>
      </c>
      <c r="I5" s="15">
        <f>EuroStat_Data2010!H60</f>
        <v>69866</v>
      </c>
      <c r="J5" s="15">
        <f>EuroStat_Data2010!I60</f>
        <v>71817</v>
      </c>
      <c r="K5" s="15">
        <f>EuroStat_Data2010!J60</f>
        <v>73957</v>
      </c>
      <c r="L5" s="15">
        <f>EuroStat_Data2010!K60</f>
        <v>74505</v>
      </c>
      <c r="M5" s="15">
        <f>EuroStat_Data2010!L60</f>
        <v>77539</v>
      </c>
      <c r="N5" s="15">
        <f>EuroStat_Data2010!M60</f>
        <v>78138</v>
      </c>
      <c r="O5" s="15">
        <f>EuroStat_Data2010!N60</f>
        <v>78443</v>
      </c>
      <c r="P5" s="15">
        <f>EuroStat_Data2010!O60</f>
        <v>79677</v>
      </c>
      <c r="Q5" s="15">
        <f>EuroStat_Data2010!P60</f>
        <v>80603</v>
      </c>
      <c r="R5" s="15">
        <f>EuroStat_Data2010!Q60</f>
        <v>80182</v>
      </c>
      <c r="S5" s="15">
        <f>EuroStat_Data2010!R60</f>
        <v>82583</v>
      </c>
      <c r="T5" s="15">
        <f>EuroStat_Data2010!S60</f>
        <v>82881</v>
      </c>
      <c r="U5" s="15">
        <f>EuroStat_Data2010!T60</f>
        <v>82639</v>
      </c>
      <c r="V5" s="22">
        <f>(U5/C5)^(1/18)-1</f>
        <v>0.019879155423264905</v>
      </c>
      <c r="W5" s="1"/>
      <c r="X5" s="61"/>
      <c r="Y5" s="82"/>
    </row>
    <row r="6" spans="1:25" s="15" customFormat="1" ht="12.75">
      <c r="A6" s="95" t="s">
        <v>7</v>
      </c>
      <c r="B6" s="1"/>
      <c r="C6" s="15">
        <f>EuroStat_Data2010!B61</f>
        <v>35272</v>
      </c>
      <c r="D6" s="15">
        <f>EuroStat_Data2010!C61</f>
        <v>30178</v>
      </c>
      <c r="E6" s="15">
        <f>EuroStat_Data2010!D61</f>
        <v>26169</v>
      </c>
      <c r="F6" s="15">
        <f>EuroStat_Data2010!E61</f>
        <v>26209</v>
      </c>
      <c r="G6" s="15">
        <f>EuroStat_Data2010!F61</f>
        <v>26497</v>
      </c>
      <c r="H6" s="15">
        <f>EuroStat_Data2010!G61</f>
        <v>28689</v>
      </c>
      <c r="I6" s="15">
        <f>EuroStat_Data2010!H61</f>
        <v>29890</v>
      </c>
      <c r="J6" s="15">
        <f>EuroStat_Data2010!I61</f>
        <v>26624</v>
      </c>
      <c r="K6" s="15">
        <f>EuroStat_Data2010!J61</f>
        <v>25860</v>
      </c>
      <c r="L6" s="15">
        <f>EuroStat_Data2010!K61</f>
        <v>23728</v>
      </c>
      <c r="M6" s="15">
        <f>EuroStat_Data2010!L61</f>
        <v>24132</v>
      </c>
      <c r="N6" s="15">
        <f>EuroStat_Data2010!M61</f>
        <v>24530</v>
      </c>
      <c r="O6" s="15">
        <f>EuroStat_Data2010!N61</f>
        <v>24041</v>
      </c>
      <c r="P6" s="15">
        <f>EuroStat_Data2010!O61</f>
        <v>25110</v>
      </c>
      <c r="Q6" s="15">
        <f>EuroStat_Data2010!P61</f>
        <v>24882</v>
      </c>
      <c r="R6" s="15">
        <f>EuroStat_Data2010!Q61</f>
        <v>25678</v>
      </c>
      <c r="S6" s="15">
        <f>EuroStat_Data2010!R61</f>
        <v>26867</v>
      </c>
      <c r="T6" s="15">
        <f>EuroStat_Data2010!S61</f>
        <v>27193</v>
      </c>
      <c r="U6" s="15">
        <f>EuroStat_Data2010!T61</f>
        <v>28632</v>
      </c>
      <c r="V6" s="22">
        <f aca="true" t="shared" si="0" ref="V6:V38">(U6/C6)^(1/18)-1</f>
        <v>-0.011520045473228269</v>
      </c>
      <c r="W6" s="1"/>
      <c r="X6" s="61"/>
      <c r="Y6" s="82"/>
    </row>
    <row r="7" spans="1:25" s="15" customFormat="1" ht="12.75">
      <c r="A7" s="95" t="s">
        <v>172</v>
      </c>
      <c r="B7" s="1"/>
      <c r="C7" s="15">
        <f>EuroStat_Data2010!B62</f>
        <v>13218</v>
      </c>
      <c r="D7" s="15">
        <f>EuroStat_Data2010!C62</f>
        <v>11352</v>
      </c>
      <c r="E7" s="15">
        <f>EuroStat_Data2010!D62</f>
        <v>9440</v>
      </c>
      <c r="F7" s="15">
        <f>EuroStat_Data2010!E62</f>
        <v>9338</v>
      </c>
      <c r="G7" s="15">
        <f>EuroStat_Data2010!F62</f>
        <v>9578</v>
      </c>
      <c r="H7" s="15">
        <f>EuroStat_Data2010!G62</f>
        <v>9894</v>
      </c>
      <c r="I7" s="15">
        <f>EuroStat_Data2010!H62</f>
        <v>10284</v>
      </c>
      <c r="J7" s="15">
        <f>EuroStat_Data2010!I62</f>
        <v>11020</v>
      </c>
      <c r="K7" s="15">
        <f>EuroStat_Data2010!J62</f>
        <v>11064</v>
      </c>
      <c r="L7" s="15">
        <f>EuroStat_Data2010!K62</f>
        <v>11678</v>
      </c>
      <c r="M7" s="15">
        <f>EuroStat_Data2010!L62</f>
        <v>11796</v>
      </c>
      <c r="N7" s="15">
        <f>EuroStat_Data2010!M62</f>
        <v>11958</v>
      </c>
      <c r="O7" s="15">
        <f>EuroStat_Data2010!N62</f>
        <v>12654</v>
      </c>
      <c r="P7" s="15">
        <f>EuroStat_Data2010!O62</f>
        <v>12922</v>
      </c>
      <c r="Q7" s="15">
        <f>EuroStat_Data2010!P62</f>
        <v>13646</v>
      </c>
      <c r="R7" s="15">
        <f>EuroStat_Data2010!Q62</f>
        <v>14355</v>
      </c>
      <c r="S7" s="15">
        <f>EuroStat_Data2010!R62</f>
        <v>15023</v>
      </c>
      <c r="T7" s="15">
        <f>EuroStat_Data2010!S62</f>
        <v>15323</v>
      </c>
      <c r="U7" s="15">
        <f>EuroStat_Data2010!T62</f>
        <v>16113</v>
      </c>
      <c r="V7" s="22">
        <f t="shared" si="0"/>
        <v>0.011063354719076823</v>
      </c>
      <c r="W7" s="1"/>
      <c r="X7" s="61"/>
      <c r="Y7" s="82"/>
    </row>
    <row r="8" spans="1:25" s="15" customFormat="1" ht="12.75">
      <c r="A8" s="95" t="s">
        <v>26</v>
      </c>
      <c r="B8" s="1"/>
      <c r="C8" s="15">
        <f>EuroStat_Data2010!B63</f>
        <v>1754</v>
      </c>
      <c r="D8" s="15">
        <f>EuroStat_Data2010!C63</f>
        <v>1830</v>
      </c>
      <c r="E8" s="15">
        <f>EuroStat_Data2010!D63</f>
        <v>2119</v>
      </c>
      <c r="F8" s="15">
        <f>EuroStat_Data2010!E63</f>
        <v>2309</v>
      </c>
      <c r="G8" s="15">
        <f>EuroStat_Data2010!F63</f>
        <v>2412</v>
      </c>
      <c r="H8" s="15">
        <f>EuroStat_Data2010!G63</f>
        <v>2223</v>
      </c>
      <c r="I8" s="15">
        <f>EuroStat_Data2010!H63</f>
        <v>2299</v>
      </c>
      <c r="J8" s="15">
        <f>EuroStat_Data2010!I63</f>
        <v>2382</v>
      </c>
      <c r="K8" s="15">
        <f>EuroStat_Data2010!J63</f>
        <v>2615</v>
      </c>
      <c r="L8" s="15">
        <f>EuroStat_Data2010!K63</f>
        <v>2768</v>
      </c>
      <c r="M8" s="15">
        <f>EuroStat_Data2010!L63</f>
        <v>2996</v>
      </c>
      <c r="N8" s="15">
        <f>EuroStat_Data2010!M63</f>
        <v>3110</v>
      </c>
      <c r="O8" s="15">
        <f>EuroStat_Data2010!N63</f>
        <v>3385</v>
      </c>
      <c r="P8" s="15">
        <f>EuroStat_Data2010!O63</f>
        <v>3645</v>
      </c>
      <c r="Q8" s="15">
        <f>EuroStat_Data2010!P63</f>
        <v>3749</v>
      </c>
      <c r="R8" s="15">
        <f>EuroStat_Data2010!Q63</f>
        <v>3960</v>
      </c>
      <c r="S8" s="15">
        <f>EuroStat_Data2010!R63</f>
        <v>4168</v>
      </c>
      <c r="T8" s="15">
        <f>EuroStat_Data2010!S63</f>
        <v>4385</v>
      </c>
      <c r="U8" s="15">
        <f>EuroStat_Data2010!T63</f>
        <v>4634</v>
      </c>
      <c r="V8" s="22">
        <f t="shared" si="0"/>
        <v>0.0554565461089076</v>
      </c>
      <c r="W8" s="1"/>
      <c r="X8" s="61"/>
      <c r="Y8" s="82"/>
    </row>
    <row r="9" spans="1:25" s="15" customFormat="1" ht="12.75">
      <c r="A9" s="95" t="s">
        <v>9</v>
      </c>
      <c r="B9" s="1"/>
      <c r="C9" s="15">
        <f>EuroStat_Data2010!B64</f>
        <v>48177</v>
      </c>
      <c r="D9" s="15">
        <f>EuroStat_Data2010!C64</f>
        <v>44466</v>
      </c>
      <c r="E9" s="15">
        <f>EuroStat_Data2010!D64</f>
        <v>43385</v>
      </c>
      <c r="F9" s="15">
        <f>EuroStat_Data2010!E64</f>
        <v>42969</v>
      </c>
      <c r="G9" s="15">
        <f>EuroStat_Data2010!F64</f>
        <v>44911</v>
      </c>
      <c r="H9" s="15">
        <f>EuroStat_Data2010!G64</f>
        <v>48026</v>
      </c>
      <c r="I9" s="15">
        <f>EuroStat_Data2010!H64</f>
        <v>50232</v>
      </c>
      <c r="J9" s="15">
        <f>EuroStat_Data2010!I64</f>
        <v>49594</v>
      </c>
      <c r="K9" s="15">
        <f>EuroStat_Data2010!J64</f>
        <v>48837</v>
      </c>
      <c r="L9" s="15">
        <f>EuroStat_Data2010!K64</f>
        <v>48089</v>
      </c>
      <c r="M9" s="15">
        <f>EuroStat_Data2010!L64</f>
        <v>49351</v>
      </c>
      <c r="N9" s="15">
        <f>EuroStat_Data2010!M64</f>
        <v>50856</v>
      </c>
      <c r="O9" s="15">
        <f>EuroStat_Data2010!N64</f>
        <v>50789</v>
      </c>
      <c r="P9" s="15">
        <f>EuroStat_Data2010!O64</f>
        <v>52376</v>
      </c>
      <c r="Q9" s="15">
        <f>EuroStat_Data2010!P64</f>
        <v>53801</v>
      </c>
      <c r="R9" s="15">
        <f>EuroStat_Data2010!Q64</f>
        <v>55246</v>
      </c>
      <c r="S9" s="15">
        <f>EuroStat_Data2010!R64</f>
        <v>56967</v>
      </c>
      <c r="T9" s="15">
        <f>EuroStat_Data2010!S64</f>
        <v>57197</v>
      </c>
      <c r="U9" s="15">
        <f>EuroStat_Data2010!T64</f>
        <v>58001</v>
      </c>
      <c r="V9" s="22">
        <f t="shared" si="0"/>
        <v>0.01036324826963253</v>
      </c>
      <c r="W9" s="1"/>
      <c r="X9" s="61"/>
      <c r="Y9" s="82"/>
    </row>
    <row r="10" spans="1:25" s="15" customFormat="1" ht="12.75">
      <c r="A10" s="95" t="s">
        <v>11</v>
      </c>
      <c r="B10" s="1"/>
      <c r="C10" s="15">
        <f>EuroStat_Data2010!B65</f>
        <v>28361</v>
      </c>
      <c r="D10" s="15">
        <f>EuroStat_Data2010!C65</f>
        <v>29242</v>
      </c>
      <c r="E10" s="15">
        <f>EuroStat_Data2010!D65</f>
        <v>29742</v>
      </c>
      <c r="F10" s="15">
        <f>EuroStat_Data2010!E65</f>
        <v>30158</v>
      </c>
      <c r="G10" s="15">
        <f>EuroStat_Data2010!F65</f>
        <v>30760</v>
      </c>
      <c r="H10" s="15">
        <f>EuroStat_Data2010!G65</f>
        <v>30882</v>
      </c>
      <c r="I10" s="15">
        <f>EuroStat_Data2010!H65</f>
        <v>31682</v>
      </c>
      <c r="J10" s="15">
        <f>EuroStat_Data2010!I65</f>
        <v>31876</v>
      </c>
      <c r="K10" s="15">
        <f>EuroStat_Data2010!J65</f>
        <v>32043</v>
      </c>
      <c r="L10" s="15">
        <f>EuroStat_Data2010!K65</f>
        <v>32180</v>
      </c>
      <c r="M10" s="15">
        <f>EuroStat_Data2010!L65</f>
        <v>32454</v>
      </c>
      <c r="N10" s="15">
        <f>EuroStat_Data2010!M65</f>
        <v>32565</v>
      </c>
      <c r="O10" s="15">
        <f>EuroStat_Data2010!N65</f>
        <v>32515</v>
      </c>
      <c r="P10" s="15">
        <f>EuroStat_Data2010!O65</f>
        <v>32370</v>
      </c>
      <c r="Q10" s="15">
        <f>EuroStat_Data2010!P65</f>
        <v>32971</v>
      </c>
      <c r="R10" s="15">
        <f>EuroStat_Data2010!Q65</f>
        <v>33464</v>
      </c>
      <c r="S10" s="15">
        <f>EuroStat_Data2010!R65</f>
        <v>33791</v>
      </c>
      <c r="T10" s="15">
        <f>EuroStat_Data2010!S65</f>
        <v>33589</v>
      </c>
      <c r="U10" s="15">
        <f>EuroStat_Data2010!T65</f>
        <v>33374</v>
      </c>
      <c r="V10" s="22">
        <f t="shared" si="0"/>
        <v>0.009083349480652814</v>
      </c>
      <c r="W10" s="1"/>
      <c r="X10" s="61"/>
      <c r="Y10" s="82"/>
    </row>
    <row r="11" spans="1:25" s="15" customFormat="1" ht="12.75">
      <c r="A11" s="95" t="s">
        <v>14</v>
      </c>
      <c r="B11" s="1"/>
      <c r="C11" s="15">
        <f>EuroStat_Data2010!B66</f>
        <v>6805</v>
      </c>
      <c r="D11" s="15">
        <f>EuroStat_Data2010!C66</f>
        <v>6715</v>
      </c>
      <c r="E11" s="15">
        <f>EuroStat_Data2010!D66</f>
        <v>5744</v>
      </c>
      <c r="F11" s="15">
        <f>EuroStat_Data2010!E66</f>
        <v>4168</v>
      </c>
      <c r="G11" s="15">
        <f>EuroStat_Data2010!F66</f>
        <v>4728</v>
      </c>
      <c r="H11" s="15">
        <f>EuroStat_Data2010!G66</f>
        <v>4484</v>
      </c>
      <c r="I11" s="15">
        <f>EuroStat_Data2010!H66</f>
        <v>4828</v>
      </c>
      <c r="J11" s="15">
        <f>EuroStat_Data2010!I66</f>
        <v>5146</v>
      </c>
      <c r="K11" s="15">
        <f>EuroStat_Data2010!J66</f>
        <v>5119</v>
      </c>
      <c r="L11" s="15">
        <f>EuroStat_Data2010!K66</f>
        <v>4763</v>
      </c>
      <c r="M11" s="15">
        <f>EuroStat_Data2010!L66</f>
        <v>4969</v>
      </c>
      <c r="N11" s="15">
        <f>EuroStat_Data2010!M66</f>
        <v>5134</v>
      </c>
      <c r="O11" s="15">
        <f>EuroStat_Data2010!N66</f>
        <v>5272</v>
      </c>
      <c r="P11" s="15">
        <f>EuroStat_Data2010!O66</f>
        <v>5573</v>
      </c>
      <c r="Q11" s="15">
        <f>EuroStat_Data2010!P66</f>
        <v>5892</v>
      </c>
      <c r="R11" s="15">
        <f>EuroStat_Data2010!Q66</f>
        <v>6023</v>
      </c>
      <c r="S11" s="15">
        <f>EuroStat_Data2010!R66</f>
        <v>6473</v>
      </c>
      <c r="T11" s="15">
        <f>EuroStat_Data2010!S66</f>
        <v>6776</v>
      </c>
      <c r="U11" s="15">
        <f>EuroStat_Data2010!T66</f>
        <v>6992</v>
      </c>
      <c r="V11" s="22">
        <f t="shared" si="0"/>
        <v>0.0015071903519556784</v>
      </c>
      <c r="W11" s="1"/>
      <c r="X11" s="61"/>
      <c r="Y11" s="82"/>
    </row>
    <row r="12" spans="1:25" s="15" customFormat="1" ht="12.75">
      <c r="A12" s="95" t="s">
        <v>52</v>
      </c>
      <c r="B12" s="1"/>
      <c r="C12" s="15">
        <f>EuroStat_Data2010!B67</f>
        <v>58943</v>
      </c>
      <c r="D12" s="15">
        <f>EuroStat_Data2010!C67</f>
        <v>59087</v>
      </c>
      <c r="E12" s="15">
        <f>EuroStat_Data2010!D67</f>
        <v>59757</v>
      </c>
      <c r="F12" s="15">
        <f>EuroStat_Data2010!E67</f>
        <v>62267</v>
      </c>
      <c r="G12" s="15">
        <f>EuroStat_Data2010!F67</f>
        <v>65051</v>
      </c>
      <c r="H12" s="15">
        <f>EuroStat_Data2010!G67</f>
        <v>65217</v>
      </c>
      <c r="I12" s="15">
        <f>EuroStat_Data2010!H67</f>
        <v>66515</v>
      </c>
      <c r="J12" s="15">
        <f>EuroStat_Data2010!I67</f>
        <v>70361</v>
      </c>
      <c r="K12" s="15">
        <f>EuroStat_Data2010!J67</f>
        <v>72806</v>
      </c>
      <c r="L12" s="15">
        <f>EuroStat_Data2010!K67</f>
        <v>74200</v>
      </c>
      <c r="M12" s="15">
        <f>EuroStat_Data2010!L67</f>
        <v>75446</v>
      </c>
      <c r="N12" s="15">
        <f>EuroStat_Data2010!M67</f>
        <v>77296</v>
      </c>
      <c r="O12" s="15">
        <f>EuroStat_Data2010!N67</f>
        <v>79681</v>
      </c>
      <c r="P12" s="15">
        <f>EuroStat_Data2010!O67</f>
        <v>80855</v>
      </c>
      <c r="Q12" s="15">
        <f>EuroStat_Data2010!P67</f>
        <v>83128</v>
      </c>
      <c r="R12" s="15">
        <f>EuroStat_Data2010!Q67</f>
        <v>80938</v>
      </c>
      <c r="S12" s="15">
        <f>EuroStat_Data2010!R67</f>
        <v>85775</v>
      </c>
      <c r="T12" s="15">
        <f>EuroStat_Data2010!S67</f>
        <v>86324</v>
      </c>
      <c r="U12" s="15">
        <f>EuroStat_Data2010!T67</f>
        <v>82613</v>
      </c>
      <c r="V12" s="22">
        <f t="shared" si="0"/>
        <v>0.018932329413534843</v>
      </c>
      <c r="W12" s="1"/>
      <c r="X12" s="61"/>
      <c r="Y12" s="82"/>
    </row>
    <row r="13" spans="1:25" s="15" customFormat="1" ht="12.75">
      <c r="A13" s="95" t="s">
        <v>22</v>
      </c>
      <c r="B13" s="1"/>
      <c r="C13" s="15">
        <f>EuroStat_Data2010!B68</f>
        <v>301912</v>
      </c>
      <c r="D13" s="15">
        <f>EuroStat_Data2010!C68</f>
        <v>321055</v>
      </c>
      <c r="E13" s="15">
        <f>EuroStat_Data2010!D68</f>
        <v>330019</v>
      </c>
      <c r="F13" s="15">
        <f>EuroStat_Data2010!E68</f>
        <v>332298</v>
      </c>
      <c r="G13" s="15">
        <f>EuroStat_Data2010!F68</f>
        <v>337178</v>
      </c>
      <c r="H13" s="15">
        <f>EuroStat_Data2010!G68</f>
        <v>342577</v>
      </c>
      <c r="I13" s="15">
        <f>EuroStat_Data2010!H68</f>
        <v>355549</v>
      </c>
      <c r="J13" s="15">
        <f>EuroStat_Data2010!I68</f>
        <v>355171</v>
      </c>
      <c r="K13" s="15">
        <f>EuroStat_Data2010!J68</f>
        <v>367156</v>
      </c>
      <c r="L13" s="15">
        <f>EuroStat_Data2010!K68</f>
        <v>374677</v>
      </c>
      <c r="M13" s="15">
        <f>EuroStat_Data2010!L68</f>
        <v>384903</v>
      </c>
      <c r="N13" s="15">
        <f>EuroStat_Data2010!M68</f>
        <v>395777</v>
      </c>
      <c r="O13" s="15">
        <f>EuroStat_Data2010!N68</f>
        <v>393489</v>
      </c>
      <c r="P13" s="15">
        <f>EuroStat_Data2010!O68</f>
        <v>408249</v>
      </c>
      <c r="Q13" s="15">
        <f>EuroStat_Data2010!P68</f>
        <v>420022</v>
      </c>
      <c r="R13" s="15">
        <f>EuroStat_Data2010!Q68</f>
        <v>422597</v>
      </c>
      <c r="S13" s="15">
        <f>EuroStat_Data2010!R68</f>
        <v>426735</v>
      </c>
      <c r="T13" s="15">
        <f>EuroStat_Data2010!S68</f>
        <v>425881</v>
      </c>
      <c r="U13" s="15">
        <f>EuroStat_Data2010!T68</f>
        <v>433324</v>
      </c>
      <c r="V13" s="22">
        <f t="shared" si="0"/>
        <v>0.020277865473250944</v>
      </c>
      <c r="W13" s="1"/>
      <c r="X13" s="61"/>
      <c r="Y13" s="82"/>
    </row>
    <row r="14" spans="1:25" s="15" customFormat="1" ht="12.75">
      <c r="A14" s="95" t="s">
        <v>171</v>
      </c>
      <c r="B14" s="1"/>
      <c r="C14" s="15">
        <f>EuroStat_Data2010!B69</f>
        <v>446488</v>
      </c>
      <c r="D14" s="15">
        <f>EuroStat_Data2010!C69</f>
        <v>434684</v>
      </c>
      <c r="E14" s="15">
        <f>EuroStat_Data2010!D69</f>
        <v>428342</v>
      </c>
      <c r="F14" s="15">
        <f>EuroStat_Data2010!E69</f>
        <v>424257</v>
      </c>
      <c r="G14" s="15">
        <f>EuroStat_Data2010!F69</f>
        <v>445708</v>
      </c>
      <c r="H14" s="15">
        <f>EuroStat_Data2010!G69</f>
        <v>452544</v>
      </c>
      <c r="I14" s="15">
        <f>EuroStat_Data2010!H69</f>
        <v>458006</v>
      </c>
      <c r="J14" s="15">
        <f>EuroStat_Data2010!I69</f>
        <v>461744</v>
      </c>
      <c r="K14" s="15">
        <f>EuroStat_Data2010!J69</f>
        <v>466441</v>
      </c>
      <c r="L14" s="15">
        <f>EuroStat_Data2010!K69</f>
        <v>467454</v>
      </c>
      <c r="M14" s="15">
        <f>EuroStat_Data2010!L69</f>
        <v>482543</v>
      </c>
      <c r="N14" s="15">
        <f>EuroStat_Data2010!M69</f>
        <v>505164</v>
      </c>
      <c r="O14" s="15">
        <f>EuroStat_Data2010!N69</f>
        <v>498652</v>
      </c>
      <c r="P14" s="15">
        <f>EuroStat_Data2010!O69</f>
        <v>508932</v>
      </c>
      <c r="Q14" s="15">
        <f>EuroStat_Data2010!P69</f>
        <v>512770</v>
      </c>
      <c r="R14" s="15">
        <f>EuroStat_Data2010!Q69</f>
        <v>516222</v>
      </c>
      <c r="S14" s="15">
        <f>EuroStat_Data2010!R69</f>
        <v>525804</v>
      </c>
      <c r="T14" s="15">
        <f>EuroStat_Data2010!S69</f>
        <v>527352</v>
      </c>
      <c r="U14" s="15">
        <f>EuroStat_Data2010!T69</f>
        <v>525549</v>
      </c>
      <c r="V14" s="22">
        <f t="shared" si="0"/>
        <v>0.009098413777519632</v>
      </c>
      <c r="W14" s="1"/>
      <c r="X14" s="61"/>
      <c r="Y14" s="82"/>
    </row>
    <row r="15" spans="1:25" s="15" customFormat="1" ht="12.75">
      <c r="A15" s="95" t="s">
        <v>18</v>
      </c>
      <c r="B15" s="1"/>
      <c r="C15" s="15">
        <f>EuroStat_Data2010!B70</f>
        <v>28470</v>
      </c>
      <c r="D15" s="15">
        <f>EuroStat_Data2010!C70</f>
        <v>29332</v>
      </c>
      <c r="E15" s="15">
        <f>EuroStat_Data2010!D70</f>
        <v>30703</v>
      </c>
      <c r="F15" s="15">
        <f>EuroStat_Data2010!E70</f>
        <v>31179</v>
      </c>
      <c r="G15" s="15">
        <f>EuroStat_Data2010!F70</f>
        <v>32703</v>
      </c>
      <c r="H15" s="15">
        <f>EuroStat_Data2010!G70</f>
        <v>34087</v>
      </c>
      <c r="I15" s="15">
        <f>EuroStat_Data2010!H70</f>
        <v>35562</v>
      </c>
      <c r="J15" s="15">
        <f>EuroStat_Data2010!I70</f>
        <v>37214</v>
      </c>
      <c r="K15" s="15">
        <f>EuroStat_Data2010!J70</f>
        <v>39315</v>
      </c>
      <c r="L15" s="15">
        <f>EuroStat_Data2010!K70</f>
        <v>40879</v>
      </c>
      <c r="M15" s="15">
        <f>EuroStat_Data2010!L70</f>
        <v>43151</v>
      </c>
      <c r="N15" s="15">
        <f>EuroStat_Data2010!M70</f>
        <v>44535</v>
      </c>
      <c r="O15" s="15">
        <f>EuroStat_Data2010!N70</f>
        <v>46564</v>
      </c>
      <c r="P15" s="15">
        <f>EuroStat_Data2010!O70</f>
        <v>48598</v>
      </c>
      <c r="Q15" s="15">
        <f>EuroStat_Data2010!P70</f>
        <v>49738</v>
      </c>
      <c r="R15" s="15">
        <f>EuroStat_Data2010!Q70</f>
        <v>50904</v>
      </c>
      <c r="S15" s="15">
        <f>EuroStat_Data2010!R70</f>
        <v>52523</v>
      </c>
      <c r="T15" s="15">
        <f>EuroStat_Data2010!S70</f>
        <v>55190</v>
      </c>
      <c r="U15" s="15">
        <f>EuroStat_Data2010!T70</f>
        <v>56646</v>
      </c>
      <c r="V15" s="22">
        <f t="shared" si="0"/>
        <v>0.03896038348793707</v>
      </c>
      <c r="W15" s="1"/>
      <c r="X15" s="61"/>
      <c r="Y15" s="82"/>
    </row>
    <row r="16" spans="1:25" s="15" customFormat="1" ht="12.75">
      <c r="A16" s="95" t="s">
        <v>34</v>
      </c>
      <c r="B16" s="1"/>
      <c r="C16" s="15">
        <f>EuroStat_Data2010!B71</f>
        <v>31593</v>
      </c>
      <c r="D16" s="15">
        <f>EuroStat_Data2010!C71</f>
        <v>29524</v>
      </c>
      <c r="E16" s="15">
        <f>EuroStat_Data2010!D71</f>
        <v>28332</v>
      </c>
      <c r="F16" s="15">
        <f>EuroStat_Data2010!E71</f>
        <v>27204</v>
      </c>
      <c r="G16" s="15">
        <f>EuroStat_Data2010!F71</f>
        <v>27584</v>
      </c>
      <c r="H16" s="15">
        <f>EuroStat_Data2010!G71</f>
        <v>27743</v>
      </c>
      <c r="I16" s="15">
        <f>EuroStat_Data2010!H71</f>
        <v>28683</v>
      </c>
      <c r="J16" s="15">
        <f>EuroStat_Data2010!I71</f>
        <v>28837</v>
      </c>
      <c r="K16" s="15">
        <f>EuroStat_Data2010!J71</f>
        <v>28972</v>
      </c>
      <c r="L16" s="15">
        <f>EuroStat_Data2010!K71</f>
        <v>28938</v>
      </c>
      <c r="M16" s="15">
        <f>EuroStat_Data2010!L71</f>
        <v>29441</v>
      </c>
      <c r="N16" s="15">
        <f>EuroStat_Data2010!M71</f>
        <v>30543</v>
      </c>
      <c r="O16" s="15">
        <f>EuroStat_Data2010!N71</f>
        <v>31484</v>
      </c>
      <c r="P16" s="15">
        <f>EuroStat_Data2010!O71</f>
        <v>31396</v>
      </c>
      <c r="Q16" s="15">
        <f>EuroStat_Data2010!P71</f>
        <v>31818</v>
      </c>
      <c r="R16" s="15">
        <f>EuroStat_Data2010!Q71</f>
        <v>32336</v>
      </c>
      <c r="S16" s="15">
        <f>EuroStat_Data2010!R71</f>
        <v>33238</v>
      </c>
      <c r="T16" s="15">
        <f>EuroStat_Data2010!S71</f>
        <v>33744</v>
      </c>
      <c r="U16" s="15">
        <f>EuroStat_Data2010!T71</f>
        <v>34327</v>
      </c>
      <c r="V16" s="22">
        <f t="shared" si="0"/>
        <v>0.00462157108377248</v>
      </c>
      <c r="W16" s="1"/>
      <c r="X16" s="61"/>
      <c r="Y16" s="82"/>
    </row>
    <row r="17" spans="1:25" s="15" customFormat="1" ht="12.75">
      <c r="A17" s="95" t="s">
        <v>60</v>
      </c>
      <c r="B17" s="1"/>
      <c r="C17" s="15">
        <f>EuroStat_Data2010!B72</f>
        <v>3910</v>
      </c>
      <c r="D17" s="15">
        <f>EuroStat_Data2010!C72</f>
        <v>3847</v>
      </c>
      <c r="E17" s="15">
        <f>EuroStat_Data2010!D72</f>
        <v>3840</v>
      </c>
      <c r="F17" s="15">
        <f>EuroStat_Data2010!E72</f>
        <v>4053</v>
      </c>
      <c r="G17" s="15">
        <f>EuroStat_Data2010!F72</f>
        <v>4172</v>
      </c>
      <c r="H17" s="15">
        <f>EuroStat_Data2010!G72</f>
        <v>4259</v>
      </c>
      <c r="I17" s="15">
        <f>EuroStat_Data2010!H72</f>
        <v>4296</v>
      </c>
      <c r="J17" s="15">
        <f>EuroStat_Data2010!I72</f>
        <v>4712</v>
      </c>
      <c r="K17" s="15">
        <f>EuroStat_Data2010!J72</f>
        <v>5501</v>
      </c>
      <c r="L17" s="15">
        <f>EuroStat_Data2010!K72</f>
        <v>6383</v>
      </c>
      <c r="M17" s="15">
        <f>EuroStat_Data2010!L72</f>
        <v>6911</v>
      </c>
      <c r="N17" s="15">
        <f>EuroStat_Data2010!M72</f>
        <v>7212</v>
      </c>
      <c r="O17" s="15">
        <f>EuroStat_Data2010!N72</f>
        <v>7519</v>
      </c>
      <c r="P17" s="15">
        <f>EuroStat_Data2010!O72</f>
        <v>7541</v>
      </c>
      <c r="Q17" s="15">
        <f>EuroStat_Data2010!P72</f>
        <v>7760</v>
      </c>
      <c r="R17" s="15">
        <f>EuroStat_Data2010!Q72</f>
        <v>7799</v>
      </c>
      <c r="S17" s="15">
        <f>EuroStat_Data2010!R72</f>
        <v>8998</v>
      </c>
      <c r="T17" s="15">
        <f>EuroStat_Data2010!S72</f>
        <v>8998</v>
      </c>
      <c r="U17" s="15">
        <f>EuroStat_Data2010!T72</f>
        <v>8998</v>
      </c>
      <c r="V17" s="22">
        <f t="shared" si="0"/>
        <v>0.04739236011090031</v>
      </c>
      <c r="W17" s="1"/>
      <c r="X17" s="61"/>
      <c r="Y17" s="82"/>
    </row>
    <row r="18" spans="1:25" s="15" customFormat="1" ht="12.75">
      <c r="A18" s="95" t="s">
        <v>16</v>
      </c>
      <c r="B18" s="1"/>
      <c r="C18" s="15">
        <f>EuroStat_Data2010!B73</f>
        <v>11868</v>
      </c>
      <c r="D18" s="15">
        <f>EuroStat_Data2010!C73</f>
        <v>12465</v>
      </c>
      <c r="E18" s="15">
        <f>EuroStat_Data2010!D73</f>
        <v>13207</v>
      </c>
      <c r="F18" s="15">
        <f>EuroStat_Data2010!E73</f>
        <v>13554</v>
      </c>
      <c r="G18" s="15">
        <f>EuroStat_Data2010!F73</f>
        <v>14155</v>
      </c>
      <c r="H18" s="15">
        <f>EuroStat_Data2010!G73</f>
        <v>14851</v>
      </c>
      <c r="I18" s="15">
        <f>EuroStat_Data2010!H73</f>
        <v>15853</v>
      </c>
      <c r="J18" s="15">
        <f>EuroStat_Data2010!I73</f>
        <v>16715</v>
      </c>
      <c r="K18" s="15">
        <f>EuroStat_Data2010!J73</f>
        <v>17700</v>
      </c>
      <c r="L18" s="15">
        <f>EuroStat_Data2010!K73</f>
        <v>18854</v>
      </c>
      <c r="M18" s="15">
        <f>EuroStat_Data2010!L73</f>
        <v>20288</v>
      </c>
      <c r="N18" s="15">
        <f>EuroStat_Data2010!M73</f>
        <v>21024</v>
      </c>
      <c r="O18" s="15">
        <f>EuroStat_Data2010!N73</f>
        <v>21770</v>
      </c>
      <c r="P18" s="15">
        <f>EuroStat_Data2010!O73</f>
        <v>23031</v>
      </c>
      <c r="Q18" s="15">
        <f>EuroStat_Data2010!P73</f>
        <v>23057</v>
      </c>
      <c r="R18" s="15">
        <f>EuroStat_Data2010!Q73</f>
        <v>24352</v>
      </c>
      <c r="S18" s="15">
        <f>EuroStat_Data2010!R73</f>
        <v>25894</v>
      </c>
      <c r="T18" s="15">
        <f>EuroStat_Data2010!S73</f>
        <v>25864</v>
      </c>
      <c r="U18" s="15">
        <f>EuroStat_Data2010!T73</f>
        <v>26675</v>
      </c>
      <c r="V18" s="22">
        <f t="shared" si="0"/>
        <v>0.04602095003184403</v>
      </c>
      <c r="W18" s="1"/>
      <c r="X18" s="61"/>
      <c r="Y18" s="82"/>
    </row>
    <row r="19" spans="1:25" s="15" customFormat="1" ht="12.75">
      <c r="A19" s="95" t="s">
        <v>24</v>
      </c>
      <c r="B19" s="1"/>
      <c r="C19" s="15">
        <f>EuroStat_Data2010!B74</f>
        <v>214100</v>
      </c>
      <c r="D19" s="15">
        <f>EuroStat_Data2010!C74</f>
        <v>218920</v>
      </c>
      <c r="E19" s="15">
        <f>EuroStat_Data2010!D74</f>
        <v>222879</v>
      </c>
      <c r="F19" s="15">
        <f>EuroStat_Data2010!E74</f>
        <v>223784</v>
      </c>
      <c r="G19" s="15">
        <f>EuroStat_Data2010!F74</f>
        <v>230939</v>
      </c>
      <c r="H19" s="15">
        <f>EuroStat_Data2010!G74</f>
        <v>237736</v>
      </c>
      <c r="I19" s="15">
        <f>EuroStat_Data2010!H74</f>
        <v>240202</v>
      </c>
      <c r="J19" s="15">
        <f>EuroStat_Data2010!I74</f>
        <v>247814</v>
      </c>
      <c r="K19" s="15">
        <f>EuroStat_Data2010!J74</f>
        <v>254747</v>
      </c>
      <c r="L19" s="15">
        <f>EuroStat_Data2010!K74</f>
        <v>261030</v>
      </c>
      <c r="M19" s="15">
        <f>EuroStat_Data2010!L74</f>
        <v>272547</v>
      </c>
      <c r="N19" s="15">
        <f>EuroStat_Data2010!M74</f>
        <v>277347</v>
      </c>
      <c r="O19" s="15">
        <f>EuroStat_Data2010!N74</f>
        <v>282305</v>
      </c>
      <c r="P19" s="15">
        <f>EuroStat_Data2010!O74</f>
        <v>290964</v>
      </c>
      <c r="Q19" s="15">
        <f>EuroStat_Data2010!P74</f>
        <v>295042</v>
      </c>
      <c r="R19" s="15">
        <f>EuroStat_Data2010!Q74</f>
        <v>300376</v>
      </c>
      <c r="S19" s="15">
        <f>EuroStat_Data2010!R74</f>
        <v>308265</v>
      </c>
      <c r="T19" s="15">
        <f>EuroStat_Data2010!S74</f>
        <v>308830</v>
      </c>
      <c r="U19" s="15">
        <f>EuroStat_Data2010!T74</f>
        <v>308831</v>
      </c>
      <c r="V19" s="22">
        <f t="shared" si="0"/>
        <v>0.020561364923669334</v>
      </c>
      <c r="W19" s="1"/>
      <c r="X19" s="61"/>
      <c r="Y19" s="82"/>
    </row>
    <row r="20" spans="1:25" s="15" customFormat="1" ht="12.75">
      <c r="A20" s="95" t="s">
        <v>28</v>
      </c>
      <c r="B20" s="1"/>
      <c r="C20" s="15">
        <f>EuroStat_Data2010!B75</f>
        <v>8266</v>
      </c>
      <c r="D20" s="15">
        <f>EuroStat_Data2010!C75</f>
        <v>7983</v>
      </c>
      <c r="E20" s="15">
        <f>EuroStat_Data2010!D75</f>
        <v>6314</v>
      </c>
      <c r="F20" s="15">
        <f>EuroStat_Data2010!E75</f>
        <v>4703</v>
      </c>
      <c r="G20" s="15">
        <f>EuroStat_Data2010!F75</f>
        <v>4375</v>
      </c>
      <c r="H20" s="15">
        <f>EuroStat_Data2010!G75</f>
        <v>4430</v>
      </c>
      <c r="I20" s="15">
        <f>EuroStat_Data2010!H75</f>
        <v>4099</v>
      </c>
      <c r="J20" s="15">
        <f>EuroStat_Data2010!I75</f>
        <v>4154</v>
      </c>
      <c r="K20" s="15">
        <f>EuroStat_Data2010!J75</f>
        <v>4461</v>
      </c>
      <c r="L20" s="15">
        <f>EuroStat_Data2010!K75</f>
        <v>4426</v>
      </c>
      <c r="M20" s="15">
        <f>EuroStat_Data2010!L75</f>
        <v>4439</v>
      </c>
      <c r="N20" s="15">
        <f>EuroStat_Data2010!M75</f>
        <v>4523</v>
      </c>
      <c r="O20" s="15">
        <f>EuroStat_Data2010!N75</f>
        <v>4849</v>
      </c>
      <c r="P20" s="15">
        <f>EuroStat_Data2010!O75</f>
        <v>5180</v>
      </c>
      <c r="Q20" s="15">
        <f>EuroStat_Data2010!P75</f>
        <v>5381</v>
      </c>
      <c r="R20" s="15">
        <f>EuroStat_Data2010!Q75</f>
        <v>5701</v>
      </c>
      <c r="S20" s="15">
        <f>EuroStat_Data2010!R75</f>
        <v>6113</v>
      </c>
      <c r="T20" s="15">
        <f>EuroStat_Data2010!S75</f>
        <v>6582</v>
      </c>
      <c r="U20" s="15">
        <f>EuroStat_Data2010!T75</f>
        <v>6609</v>
      </c>
      <c r="V20" s="22">
        <f t="shared" si="0"/>
        <v>-0.01235187924677672</v>
      </c>
      <c r="W20" s="1"/>
      <c r="X20" s="61"/>
      <c r="Y20" s="82"/>
    </row>
    <row r="21" spans="1:25" s="15" customFormat="1" ht="12.75">
      <c r="A21" s="95" t="s">
        <v>30</v>
      </c>
      <c r="B21" s="1"/>
      <c r="C21" s="15">
        <f>EuroStat_Data2010!B76</f>
        <v>12011</v>
      </c>
      <c r="D21" s="15">
        <f>EuroStat_Data2010!C76</f>
        <v>11889</v>
      </c>
      <c r="E21" s="15">
        <f>EuroStat_Data2010!D76</f>
        <v>9170</v>
      </c>
      <c r="F21" s="15">
        <f>EuroStat_Data2010!E76</f>
        <v>6692</v>
      </c>
      <c r="G21" s="15">
        <f>EuroStat_Data2010!F76</f>
        <v>6501</v>
      </c>
      <c r="H21" s="15">
        <f>EuroStat_Data2010!G76</f>
        <v>6345</v>
      </c>
      <c r="I21" s="15">
        <f>EuroStat_Data2010!H76</f>
        <v>6512</v>
      </c>
      <c r="J21" s="15">
        <f>EuroStat_Data2010!I76</f>
        <v>6721</v>
      </c>
      <c r="K21" s="15">
        <f>EuroStat_Data2010!J76</f>
        <v>6729</v>
      </c>
      <c r="L21" s="15">
        <f>EuroStat_Data2010!K76</f>
        <v>6520</v>
      </c>
      <c r="M21" s="15">
        <f>EuroStat_Data2010!L76</f>
        <v>6171</v>
      </c>
      <c r="N21" s="15">
        <f>EuroStat_Data2010!M76</f>
        <v>6406</v>
      </c>
      <c r="O21" s="15">
        <f>EuroStat_Data2010!N76</f>
        <v>6693</v>
      </c>
      <c r="P21" s="15">
        <f>EuroStat_Data2010!O76</f>
        <v>7142</v>
      </c>
      <c r="Q21" s="15">
        <f>EuroStat_Data2010!P76</f>
        <v>7612</v>
      </c>
      <c r="R21" s="15">
        <f>EuroStat_Data2010!Q76</f>
        <v>7930</v>
      </c>
      <c r="S21" s="15">
        <f>EuroStat_Data2010!R76</f>
        <v>8399</v>
      </c>
      <c r="T21" s="15">
        <f>EuroStat_Data2010!S76</f>
        <v>8845</v>
      </c>
      <c r="U21" s="15">
        <f>EuroStat_Data2010!T76</f>
        <v>9019</v>
      </c>
      <c r="V21" s="22">
        <f t="shared" si="0"/>
        <v>-0.015790088153037618</v>
      </c>
      <c r="W21" s="1"/>
      <c r="X21" s="61"/>
      <c r="Y21" s="82"/>
    </row>
    <row r="22" spans="1:25" s="15" customFormat="1" ht="12.75">
      <c r="A22" s="95" t="s">
        <v>32</v>
      </c>
      <c r="B22" s="1"/>
      <c r="C22" s="15">
        <f>EuroStat_Data2010!B77</f>
        <v>4149</v>
      </c>
      <c r="D22" s="15">
        <f>EuroStat_Data2010!C77</f>
        <v>4211</v>
      </c>
      <c r="E22" s="15">
        <f>EuroStat_Data2010!D77</f>
        <v>4231</v>
      </c>
      <c r="F22" s="15">
        <f>EuroStat_Data2010!E77</f>
        <v>4385</v>
      </c>
      <c r="G22" s="15">
        <f>EuroStat_Data2010!F77</f>
        <v>4644</v>
      </c>
      <c r="H22" s="15">
        <f>EuroStat_Data2010!G77</f>
        <v>4996</v>
      </c>
      <c r="I22" s="15">
        <f>EuroStat_Data2010!H77</f>
        <v>4907</v>
      </c>
      <c r="J22" s="15">
        <f>EuroStat_Data2010!I77</f>
        <v>5057</v>
      </c>
      <c r="K22" s="15">
        <f>EuroStat_Data2010!J77</f>
        <v>5292</v>
      </c>
      <c r="L22" s="15">
        <f>EuroStat_Data2010!K77</f>
        <v>5495</v>
      </c>
      <c r="M22" s="15">
        <f>EuroStat_Data2010!L77</f>
        <v>5704</v>
      </c>
      <c r="N22" s="15">
        <f>EuroStat_Data2010!M77</f>
        <v>5618</v>
      </c>
      <c r="O22" s="15">
        <f>EuroStat_Data2010!N77</f>
        <v>5660</v>
      </c>
      <c r="P22" s="15">
        <f>EuroStat_Data2010!O77</f>
        <v>6000</v>
      </c>
      <c r="Q22" s="15">
        <f>EuroStat_Data2010!P77</f>
        <v>6405</v>
      </c>
      <c r="R22" s="15">
        <f>EuroStat_Data2010!Q77</f>
        <v>6158</v>
      </c>
      <c r="S22" s="15">
        <f>EuroStat_Data2010!R77</f>
        <v>6508</v>
      </c>
      <c r="T22" s="15">
        <f>EuroStat_Data2010!S77</f>
        <v>6688</v>
      </c>
      <c r="U22" s="15">
        <f>EuroStat_Data2010!T77</f>
        <v>6554</v>
      </c>
      <c r="V22" s="22">
        <f t="shared" si="0"/>
        <v>0.025725796392404243</v>
      </c>
      <c r="W22" s="1"/>
      <c r="X22" s="61"/>
      <c r="Y22" s="82"/>
    </row>
    <row r="23" spans="1:25" s="15" customFormat="1" ht="12.75">
      <c r="A23" s="95" t="s">
        <v>36</v>
      </c>
      <c r="B23" s="1"/>
      <c r="C23" s="15">
        <f>EuroStat_Data2010!B78</f>
        <v>910</v>
      </c>
      <c r="D23" s="15">
        <f>EuroStat_Data2010!C78</f>
        <v>1204</v>
      </c>
      <c r="E23" s="15">
        <f>EuroStat_Data2010!D78</f>
        <v>1256</v>
      </c>
      <c r="F23" s="15">
        <f>EuroStat_Data2010!E78</f>
        <v>1270</v>
      </c>
      <c r="G23" s="15">
        <f>EuroStat_Data2010!F78</f>
        <v>1215</v>
      </c>
      <c r="H23" s="15">
        <f>EuroStat_Data2010!G78</f>
        <v>1259</v>
      </c>
      <c r="I23" s="15">
        <f>EuroStat_Data2010!H78</f>
        <v>1339</v>
      </c>
      <c r="J23" s="15">
        <f>EuroStat_Data2010!I78</f>
        <v>1360</v>
      </c>
      <c r="K23" s="15">
        <f>EuroStat_Data2010!J78</f>
        <v>1402</v>
      </c>
      <c r="L23" s="15">
        <f>EuroStat_Data2010!K78</f>
        <v>1460</v>
      </c>
      <c r="M23" s="15">
        <f>EuroStat_Data2010!L78</f>
        <v>1567</v>
      </c>
      <c r="N23" s="15">
        <f>EuroStat_Data2010!M78</f>
        <v>1569</v>
      </c>
      <c r="O23" s="15">
        <f>EuroStat_Data2010!N78</f>
        <v>1657</v>
      </c>
      <c r="P23" s="15">
        <f>EuroStat_Data2010!O78</f>
        <v>1817</v>
      </c>
      <c r="Q23" s="15">
        <f>EuroStat_Data2010!P78</f>
        <v>1798</v>
      </c>
      <c r="R23" s="15">
        <f>EuroStat_Data2010!Q78</f>
        <v>1720</v>
      </c>
      <c r="S23" s="15">
        <f>EuroStat_Data2010!R78</f>
        <v>1852</v>
      </c>
      <c r="T23" s="15">
        <f>EuroStat_Data2010!S78</f>
        <v>1851</v>
      </c>
      <c r="U23" s="15">
        <f>EuroStat_Data2010!T78</f>
        <v>1850</v>
      </c>
      <c r="V23" s="22">
        <f t="shared" si="0"/>
        <v>0.040203598875070634</v>
      </c>
      <c r="W23" s="1"/>
      <c r="X23" s="61"/>
      <c r="Y23" s="82"/>
    </row>
    <row r="24" spans="1:25" s="15" customFormat="1" ht="12.75">
      <c r="A24" s="95" t="s">
        <v>38</v>
      </c>
      <c r="B24" s="1"/>
      <c r="C24" s="15">
        <f>EuroStat_Data2010!B79</f>
        <v>73509</v>
      </c>
      <c r="D24" s="15">
        <f>EuroStat_Data2010!C79</f>
        <v>75614</v>
      </c>
      <c r="E24" s="15">
        <f>EuroStat_Data2010!D79</f>
        <v>77859</v>
      </c>
      <c r="F24" s="15">
        <f>EuroStat_Data2010!E79</f>
        <v>78724</v>
      </c>
      <c r="G24" s="15">
        <f>EuroStat_Data2010!F79</f>
        <v>81302</v>
      </c>
      <c r="H24" s="15">
        <f>EuroStat_Data2010!G79</f>
        <v>82700</v>
      </c>
      <c r="I24" s="15">
        <f>EuroStat_Data2010!H79</f>
        <v>85932</v>
      </c>
      <c r="J24" s="15">
        <f>EuroStat_Data2010!I79</f>
        <v>89386</v>
      </c>
      <c r="K24" s="15">
        <f>EuroStat_Data2010!J79</f>
        <v>92570</v>
      </c>
      <c r="L24" s="15">
        <f>EuroStat_Data2010!K79</f>
        <v>94598</v>
      </c>
      <c r="M24" s="15">
        <f>EuroStat_Data2010!L79</f>
        <v>97786</v>
      </c>
      <c r="N24" s="15">
        <f>EuroStat_Data2010!M79</f>
        <v>99172</v>
      </c>
      <c r="O24" s="15">
        <f>EuroStat_Data2010!N79</f>
        <v>99655</v>
      </c>
      <c r="P24" s="15">
        <f>EuroStat_Data2010!O79</f>
        <v>100430</v>
      </c>
      <c r="Q24" s="15">
        <f>EuroStat_Data2010!P79</f>
        <v>104715</v>
      </c>
      <c r="R24" s="15">
        <f>EuroStat_Data2010!Q79</f>
        <v>104507</v>
      </c>
      <c r="S24" s="15">
        <f>EuroStat_Data2010!R79</f>
        <v>105994</v>
      </c>
      <c r="T24" s="15">
        <f>EuroStat_Data2010!S79</f>
        <v>108452</v>
      </c>
      <c r="U24" s="15">
        <f>EuroStat_Data2010!T79</f>
        <v>109145</v>
      </c>
      <c r="V24" s="22">
        <f t="shared" si="0"/>
        <v>0.022202295033945774</v>
      </c>
      <c r="W24" s="1"/>
      <c r="X24" s="61"/>
      <c r="Y24" s="82"/>
    </row>
    <row r="25" spans="1:25" s="15" customFormat="1" ht="12.75">
      <c r="A25" s="95" t="s">
        <v>62</v>
      </c>
      <c r="B25" s="1"/>
      <c r="C25" s="15">
        <f>EuroStat_Data2010!B80</f>
        <v>96808</v>
      </c>
      <c r="D25" s="15">
        <f>EuroStat_Data2010!C80</f>
        <v>99005</v>
      </c>
      <c r="E25" s="15">
        <f>EuroStat_Data2010!D80</f>
        <v>99383</v>
      </c>
      <c r="F25" s="15">
        <f>EuroStat_Data2010!E80</f>
        <v>100814</v>
      </c>
      <c r="G25" s="15">
        <f>EuroStat_Data2010!F80</f>
        <v>101804</v>
      </c>
      <c r="H25" s="15">
        <f>EuroStat_Data2010!G80</f>
        <v>103766</v>
      </c>
      <c r="I25" s="15">
        <f>EuroStat_Data2010!H80</f>
        <v>103144</v>
      </c>
      <c r="J25" s="15">
        <f>EuroStat_Data2010!I80</f>
        <v>103897</v>
      </c>
      <c r="K25" s="15">
        <f>EuroStat_Data2010!J80</f>
        <v>109440</v>
      </c>
      <c r="L25" s="15">
        <f>EuroStat_Data2010!K80</f>
        <v>109267</v>
      </c>
      <c r="M25" s="15">
        <f>EuroStat_Data2010!L80</f>
        <v>109533</v>
      </c>
      <c r="N25" s="15">
        <f>EuroStat_Data2010!M80</f>
        <v>112186</v>
      </c>
      <c r="O25" s="15">
        <f>EuroStat_Data2010!N80</f>
        <v>109113</v>
      </c>
      <c r="P25" s="15">
        <f>EuroStat_Data2010!O80</f>
        <v>103154</v>
      </c>
      <c r="Q25" s="15">
        <f>EuroStat_Data2010!P80</f>
        <v>107915</v>
      </c>
      <c r="R25" s="15">
        <f>EuroStat_Data2010!Q80</f>
        <v>110727</v>
      </c>
      <c r="S25" s="15">
        <f>EuroStat_Data2010!R80</f>
        <v>107399</v>
      </c>
      <c r="T25" s="15">
        <f>EuroStat_Data2010!S80</f>
        <v>110650</v>
      </c>
      <c r="U25" s="15">
        <f>EuroStat_Data2010!T80</f>
        <v>111471</v>
      </c>
      <c r="V25" s="22">
        <f t="shared" si="0"/>
        <v>0.007866044481043888</v>
      </c>
      <c r="W25" s="1"/>
      <c r="X25" s="61"/>
      <c r="Y25" s="82"/>
    </row>
    <row r="26" spans="1:25" s="15" customFormat="1" ht="12.75">
      <c r="A26" s="95" t="s">
        <v>42</v>
      </c>
      <c r="B26" s="1"/>
      <c r="C26" s="15">
        <f>EuroStat_Data2010!B81</f>
        <v>96091</v>
      </c>
      <c r="D26" s="15">
        <f>EuroStat_Data2010!C81</f>
        <v>89329</v>
      </c>
      <c r="E26" s="15">
        <f>EuroStat_Data2010!D81</f>
        <v>86414</v>
      </c>
      <c r="F26" s="15">
        <f>EuroStat_Data2010!E81</f>
        <v>86476</v>
      </c>
      <c r="G26" s="15">
        <f>EuroStat_Data2010!F81</f>
        <v>85209</v>
      </c>
      <c r="H26" s="15">
        <f>EuroStat_Data2010!G81</f>
        <v>89584</v>
      </c>
      <c r="I26" s="15">
        <f>EuroStat_Data2010!H81</f>
        <v>94766</v>
      </c>
      <c r="J26" s="15">
        <f>EuroStat_Data2010!I81</f>
        <v>96438</v>
      </c>
      <c r="K26" s="15">
        <f>EuroStat_Data2010!J81</f>
        <v>96956</v>
      </c>
      <c r="L26" s="15">
        <f>EuroStat_Data2010!K81</f>
        <v>95850</v>
      </c>
      <c r="M26" s="15">
        <f>EuroStat_Data2010!L81</f>
        <v>98322</v>
      </c>
      <c r="N26" s="15">
        <f>EuroStat_Data2010!M81</f>
        <v>98415</v>
      </c>
      <c r="O26" s="15">
        <f>EuroStat_Data2010!N81</f>
        <v>97202</v>
      </c>
      <c r="P26" s="15">
        <f>EuroStat_Data2010!O81</f>
        <v>100816</v>
      </c>
      <c r="Q26" s="15">
        <f>EuroStat_Data2010!P81</f>
        <v>104277</v>
      </c>
      <c r="R26" s="15">
        <f>EuroStat_Data2010!Q81</f>
        <v>104997</v>
      </c>
      <c r="S26" s="15">
        <f>EuroStat_Data2010!R81</f>
        <v>110647</v>
      </c>
      <c r="T26" s="15">
        <f>EuroStat_Data2010!S81</f>
        <v>114117</v>
      </c>
      <c r="U26" s="15">
        <f>EuroStat_Data2010!T81</f>
        <v>117470</v>
      </c>
      <c r="V26" s="22">
        <f t="shared" si="0"/>
        <v>0.011222916484301626</v>
      </c>
      <c r="W26" s="1"/>
      <c r="X26" s="61"/>
      <c r="Y26" s="82"/>
    </row>
    <row r="27" spans="1:25" s="15" customFormat="1" ht="12.75">
      <c r="A27" s="95" t="s">
        <v>44</v>
      </c>
      <c r="B27" s="1"/>
      <c r="C27" s="15">
        <f>EuroStat_Data2010!B82</f>
        <v>23544</v>
      </c>
      <c r="D27" s="15">
        <f>EuroStat_Data2010!C82</f>
        <v>24866</v>
      </c>
      <c r="E27" s="15">
        <f>EuroStat_Data2010!D82</f>
        <v>25653</v>
      </c>
      <c r="F27" s="15">
        <f>EuroStat_Data2010!E82</f>
        <v>25982</v>
      </c>
      <c r="G27" s="15">
        <f>EuroStat_Data2010!F82</f>
        <v>26955</v>
      </c>
      <c r="H27" s="15">
        <f>EuroStat_Data2010!G82</f>
        <v>28804</v>
      </c>
      <c r="I27" s="15">
        <f>EuroStat_Data2010!H82</f>
        <v>30229</v>
      </c>
      <c r="J27" s="15">
        <f>EuroStat_Data2010!I82</f>
        <v>31940</v>
      </c>
      <c r="K27" s="15">
        <f>EuroStat_Data2010!J82</f>
        <v>33846</v>
      </c>
      <c r="L27" s="15">
        <f>EuroStat_Data2010!K82</f>
        <v>36120</v>
      </c>
      <c r="M27" s="15">
        <f>EuroStat_Data2010!L82</f>
        <v>38373</v>
      </c>
      <c r="N27" s="15">
        <f>EuroStat_Data2010!M82</f>
        <v>39937</v>
      </c>
      <c r="O27" s="15">
        <f>EuroStat_Data2010!N82</f>
        <v>41473</v>
      </c>
      <c r="P27" s="15">
        <f>EuroStat_Data2010!O82</f>
        <v>43164</v>
      </c>
      <c r="Q27" s="15">
        <f>EuroStat_Data2010!P82</f>
        <v>44668</v>
      </c>
      <c r="R27" s="15">
        <f>EuroStat_Data2010!Q82</f>
        <v>46322</v>
      </c>
      <c r="S27" s="15">
        <f>EuroStat_Data2010!R82</f>
        <v>47763</v>
      </c>
      <c r="T27" s="15">
        <f>EuroStat_Data2010!S82</f>
        <v>49024</v>
      </c>
      <c r="U27" s="15">
        <f>EuroStat_Data2010!T82</f>
        <v>48352</v>
      </c>
      <c r="V27" s="22">
        <f t="shared" si="0"/>
        <v>0.040789760155086396</v>
      </c>
      <c r="W27" s="1"/>
      <c r="X27" s="61"/>
      <c r="Y27" s="82"/>
    </row>
    <row r="28" spans="1:25" s="15" customFormat="1" ht="12.75">
      <c r="A28" s="95" t="s">
        <v>46</v>
      </c>
      <c r="B28" s="1"/>
      <c r="C28" s="15">
        <f>EuroStat_Data2010!B83</f>
        <v>54550</v>
      </c>
      <c r="D28" s="15">
        <f>EuroStat_Data2010!C83</f>
        <v>44191</v>
      </c>
      <c r="E28" s="15">
        <f>EuroStat_Data2010!D83</f>
        <v>41259</v>
      </c>
      <c r="F28" s="15">
        <f>EuroStat_Data2010!E83</f>
        <v>36463</v>
      </c>
      <c r="G28" s="15">
        <f>EuroStat_Data2010!F83</f>
        <v>34199</v>
      </c>
      <c r="H28" s="15">
        <f>EuroStat_Data2010!G83</f>
        <v>36354</v>
      </c>
      <c r="I28" s="15">
        <f>EuroStat_Data2010!H83</f>
        <v>39727</v>
      </c>
      <c r="J28" s="15">
        <f>EuroStat_Data2010!I83</f>
        <v>38370</v>
      </c>
      <c r="K28" s="15">
        <f>EuroStat_Data2010!J83</f>
        <v>36550</v>
      </c>
      <c r="L28" s="15">
        <f>EuroStat_Data2010!K83</f>
        <v>33888</v>
      </c>
      <c r="M28" s="15">
        <f>EuroStat_Data2010!L83</f>
        <v>33912</v>
      </c>
      <c r="N28" s="15">
        <f>EuroStat_Data2010!M83</f>
        <v>36265</v>
      </c>
      <c r="O28" s="15">
        <f>EuroStat_Data2010!N83</f>
        <v>35575</v>
      </c>
      <c r="P28" s="15">
        <f>EuroStat_Data2010!O83</f>
        <v>37465</v>
      </c>
      <c r="Q28" s="15">
        <f>EuroStat_Data2010!P83</f>
        <v>38736</v>
      </c>
      <c r="R28" s="15">
        <f>EuroStat_Data2010!Q83</f>
        <v>38811</v>
      </c>
      <c r="S28" s="15">
        <f>EuroStat_Data2010!R83</f>
        <v>40916</v>
      </c>
      <c r="T28" s="15">
        <f>EuroStat_Data2010!S83</f>
        <v>40928</v>
      </c>
      <c r="U28" s="15">
        <f>EuroStat_Data2010!T83</f>
        <v>41775</v>
      </c>
      <c r="V28" s="22">
        <f t="shared" si="0"/>
        <v>-0.01471398875387564</v>
      </c>
      <c r="W28" s="1"/>
      <c r="X28" s="61"/>
      <c r="Y28" s="82"/>
    </row>
    <row r="29" spans="1:25" s="15" customFormat="1" ht="12.75">
      <c r="A29" s="95" t="s">
        <v>50</v>
      </c>
      <c r="B29" s="1"/>
      <c r="C29" s="15">
        <f>EuroStat_Data2010!B84</f>
        <v>23414</v>
      </c>
      <c r="D29" s="15">
        <f>EuroStat_Data2010!C84</f>
        <v>21853</v>
      </c>
      <c r="E29" s="15">
        <f>EuroStat_Data2010!D84</f>
        <v>20327</v>
      </c>
      <c r="F29" s="15">
        <f>EuroStat_Data2010!E84</f>
        <v>20221</v>
      </c>
      <c r="G29" s="15">
        <f>EuroStat_Data2010!F84</f>
        <v>20676</v>
      </c>
      <c r="H29" s="15">
        <f>EuroStat_Data2010!G84</f>
        <v>21730</v>
      </c>
      <c r="I29" s="15">
        <f>EuroStat_Data2010!H84</f>
        <v>23479</v>
      </c>
      <c r="J29" s="15">
        <f>EuroStat_Data2010!I84</f>
        <v>22840</v>
      </c>
      <c r="K29" s="15">
        <f>EuroStat_Data2010!J84</f>
        <v>21020</v>
      </c>
      <c r="L29" s="15">
        <f>EuroStat_Data2010!K84</f>
        <v>22747</v>
      </c>
      <c r="M29" s="15">
        <f>EuroStat_Data2010!L84</f>
        <v>22010</v>
      </c>
      <c r="N29" s="15">
        <f>EuroStat_Data2010!M84</f>
        <v>23452</v>
      </c>
      <c r="O29" s="15">
        <f>EuroStat_Data2010!N84</f>
        <v>22760</v>
      </c>
      <c r="P29" s="15">
        <f>EuroStat_Data2010!O84</f>
        <v>22985</v>
      </c>
      <c r="Q29" s="15">
        <f>EuroStat_Data2010!P84</f>
        <v>24027</v>
      </c>
      <c r="R29" s="15">
        <f>EuroStat_Data2010!Q84</f>
        <v>22850</v>
      </c>
      <c r="S29" s="15">
        <f>EuroStat_Data2010!R84</f>
        <v>23585</v>
      </c>
      <c r="T29" s="15">
        <f>EuroStat_Data2010!S84</f>
        <v>24573</v>
      </c>
      <c r="U29" s="15">
        <f>EuroStat_Data2010!T84</f>
        <v>24765</v>
      </c>
      <c r="V29" s="22">
        <f t="shared" si="0"/>
        <v>0.0031213742630868957</v>
      </c>
      <c r="W29" s="1"/>
      <c r="X29" s="61"/>
      <c r="Y29" s="82"/>
    </row>
    <row r="30" spans="1:25" s="15" customFormat="1" ht="12.75">
      <c r="A30" s="95" t="s">
        <v>48</v>
      </c>
      <c r="B30" s="1"/>
      <c r="C30" s="15">
        <f>EuroStat_Data2010!B85</f>
        <v>9740</v>
      </c>
      <c r="D30" s="15">
        <f>EuroStat_Data2010!C85</f>
        <v>9292</v>
      </c>
      <c r="E30" s="15">
        <f>EuroStat_Data2010!D85</f>
        <v>8727</v>
      </c>
      <c r="F30" s="15">
        <f>EuroStat_Data2010!E85</f>
        <v>8750</v>
      </c>
      <c r="G30" s="15">
        <f>EuroStat_Data2010!F85</f>
        <v>9285</v>
      </c>
      <c r="H30" s="15">
        <f>EuroStat_Data2010!G85</f>
        <v>9384</v>
      </c>
      <c r="I30" s="15">
        <f>EuroStat_Data2010!H85</f>
        <v>9496</v>
      </c>
      <c r="J30" s="15">
        <f>EuroStat_Data2010!I85</f>
        <v>9850</v>
      </c>
      <c r="K30" s="15">
        <f>EuroStat_Data2010!J85</f>
        <v>10090</v>
      </c>
      <c r="L30" s="15">
        <f>EuroStat_Data2010!K85</f>
        <v>10361</v>
      </c>
      <c r="M30" s="15">
        <f>EuroStat_Data2010!L85</f>
        <v>10521</v>
      </c>
      <c r="N30" s="15">
        <f>EuroStat_Data2010!M85</f>
        <v>10942</v>
      </c>
      <c r="O30" s="15">
        <f>EuroStat_Data2010!N85</f>
        <v>11689</v>
      </c>
      <c r="P30" s="15">
        <f>EuroStat_Data2010!O85</f>
        <v>12047</v>
      </c>
      <c r="Q30" s="15">
        <f>EuroStat_Data2010!P85</f>
        <v>12546</v>
      </c>
      <c r="R30" s="15">
        <f>EuroStat_Data2010!Q85</f>
        <v>12742</v>
      </c>
      <c r="S30" s="15">
        <f>EuroStat_Data2010!R85</f>
        <v>13165</v>
      </c>
      <c r="T30" s="15">
        <f>EuroStat_Data2010!S85</f>
        <v>13264</v>
      </c>
      <c r="U30" s="15">
        <f>EuroStat_Data2010!T85</f>
        <v>12806</v>
      </c>
      <c r="V30" s="22">
        <f t="shared" si="0"/>
        <v>0.015320207919578</v>
      </c>
      <c r="W30" s="1"/>
      <c r="X30" s="61"/>
      <c r="Y30" s="82"/>
    </row>
    <row r="31" spans="1:25" s="15" customFormat="1" ht="12.75">
      <c r="A31" s="95" t="s">
        <v>20</v>
      </c>
      <c r="B31" s="1"/>
      <c r="C31" s="15">
        <f>EuroStat_Data2010!B86</f>
        <v>125799</v>
      </c>
      <c r="D31" s="15">
        <f>EuroStat_Data2010!C86</f>
        <v>128637</v>
      </c>
      <c r="E31" s="15">
        <f>EuroStat_Data2010!D86</f>
        <v>130769</v>
      </c>
      <c r="F31" s="15">
        <f>EuroStat_Data2010!E86</f>
        <v>130684</v>
      </c>
      <c r="G31" s="15">
        <f>EuroStat_Data2010!F86</f>
        <v>136967</v>
      </c>
      <c r="H31" s="15">
        <f>EuroStat_Data2010!G86</f>
        <v>140914</v>
      </c>
      <c r="I31" s="15">
        <f>EuroStat_Data2010!H86</f>
        <v>147182</v>
      </c>
      <c r="J31" s="15">
        <f>EuroStat_Data2010!I86</f>
        <v>159002</v>
      </c>
      <c r="K31" s="15">
        <f>EuroStat_Data2010!J86</f>
        <v>165173</v>
      </c>
      <c r="L31" s="15">
        <f>EuroStat_Data2010!K86</f>
        <v>177252</v>
      </c>
      <c r="M31" s="15">
        <f>EuroStat_Data2010!L86</f>
        <v>188459</v>
      </c>
      <c r="N31" s="15">
        <f>EuroStat_Data2010!M86</f>
        <v>200953</v>
      </c>
      <c r="O31" s="15">
        <f>EuroStat_Data2010!N86</f>
        <v>206535</v>
      </c>
      <c r="P31" s="15">
        <f>EuroStat_Data2010!O86</f>
        <v>219988</v>
      </c>
      <c r="Q31" s="15">
        <f>EuroStat_Data2010!P86</f>
        <v>230669</v>
      </c>
      <c r="R31" s="15">
        <f>EuroStat_Data2010!Q86</f>
        <v>242222</v>
      </c>
      <c r="S31" s="15">
        <f>EuroStat_Data2010!R86</f>
        <v>256466</v>
      </c>
      <c r="T31" s="15">
        <f>EuroStat_Data2010!S86</f>
        <v>262233</v>
      </c>
      <c r="U31" s="15">
        <f>EuroStat_Data2010!T86</f>
        <v>265363</v>
      </c>
      <c r="V31" s="22">
        <f t="shared" si="0"/>
        <v>0.04233918711261864</v>
      </c>
      <c r="W31" s="1"/>
      <c r="X31" s="61"/>
      <c r="Y31" s="82"/>
    </row>
    <row r="32" spans="1:25" s="15" customFormat="1" ht="12.75">
      <c r="A32" s="95" t="s">
        <v>54</v>
      </c>
      <c r="B32" s="1"/>
      <c r="C32" s="15">
        <f>EuroStat_Data2010!B87</f>
        <v>120347</v>
      </c>
      <c r="D32" s="15">
        <f>EuroStat_Data2010!C87</f>
        <v>122017</v>
      </c>
      <c r="E32" s="15">
        <f>EuroStat_Data2010!D87</f>
        <v>120150</v>
      </c>
      <c r="F32" s="15">
        <f>EuroStat_Data2010!E87</f>
        <v>121134</v>
      </c>
      <c r="G32" s="15">
        <f>EuroStat_Data2010!F87</f>
        <v>122465</v>
      </c>
      <c r="H32" s="15">
        <f>EuroStat_Data2010!G87</f>
        <v>124573</v>
      </c>
      <c r="I32" s="15">
        <f>EuroStat_Data2010!H87</f>
        <v>126004</v>
      </c>
      <c r="J32" s="15">
        <f>EuroStat_Data2010!I87</f>
        <v>125361</v>
      </c>
      <c r="K32" s="15">
        <f>EuroStat_Data2010!J87</f>
        <v>126439</v>
      </c>
      <c r="L32" s="15">
        <f>EuroStat_Data2010!K87</f>
        <v>126580</v>
      </c>
      <c r="M32" s="15">
        <f>EuroStat_Data2010!L87</f>
        <v>128725</v>
      </c>
      <c r="N32" s="15">
        <f>EuroStat_Data2010!M87</f>
        <v>132674</v>
      </c>
      <c r="O32" s="15">
        <f>EuroStat_Data2010!N87</f>
        <v>131279</v>
      </c>
      <c r="P32" s="15">
        <f>EuroStat_Data2010!O87</f>
        <v>129443</v>
      </c>
      <c r="Q32" s="15">
        <f>EuroStat_Data2010!P87</f>
        <v>130361</v>
      </c>
      <c r="R32" s="15">
        <f>EuroStat_Data2010!Q87</f>
        <v>132373</v>
      </c>
      <c r="S32" s="15">
        <f>EuroStat_Data2010!R87</f>
        <v>130806</v>
      </c>
      <c r="T32" s="15">
        <f>EuroStat_Data2010!S87</f>
        <v>131082</v>
      </c>
      <c r="U32" s="15">
        <f>EuroStat_Data2010!T87</f>
        <v>128649</v>
      </c>
      <c r="V32" s="22">
        <f t="shared" si="0"/>
        <v>0.0037129052097932824</v>
      </c>
      <c r="W32" s="1"/>
      <c r="X32" s="61"/>
      <c r="Y32" s="82"/>
    </row>
    <row r="33" spans="1:25" s="15" customFormat="1" ht="13.5" thickBot="1">
      <c r="A33" s="95" t="s">
        <v>64</v>
      </c>
      <c r="B33" s="1"/>
      <c r="C33" s="15">
        <f>EuroStat_Data2010!B88</f>
        <v>46967</v>
      </c>
      <c r="D33" s="15">
        <f>EuroStat_Data2010!C88</f>
        <v>48007</v>
      </c>
      <c r="E33" s="15">
        <f>EuroStat_Data2010!D88</f>
        <v>48316</v>
      </c>
      <c r="F33" s="15">
        <f>EuroStat_Data2010!E88</f>
        <v>47718</v>
      </c>
      <c r="G33" s="15">
        <f>EuroStat_Data2010!F88</f>
        <v>47775</v>
      </c>
      <c r="H33" s="15">
        <f>EuroStat_Data2010!G88</f>
        <v>48693</v>
      </c>
      <c r="I33" s="15">
        <f>EuroStat_Data2010!H88</f>
        <v>48946</v>
      </c>
      <c r="J33" s="15">
        <f>EuroStat_Data2010!I88</f>
        <v>48801</v>
      </c>
      <c r="K33" s="15">
        <f>EuroStat_Data2010!J88</f>
        <v>49631</v>
      </c>
      <c r="L33" s="15">
        <f>EuroStat_Data2010!K88</f>
        <v>52061</v>
      </c>
      <c r="M33" s="15">
        <f>EuroStat_Data2010!L88</f>
        <v>52373</v>
      </c>
      <c r="N33" s="15">
        <f>EuroStat_Data2010!M88</f>
        <v>54046</v>
      </c>
      <c r="O33" s="15">
        <f>EuroStat_Data2010!N88</f>
        <v>53807</v>
      </c>
      <c r="P33" s="15">
        <f>EuroStat_Data2010!O88</f>
        <v>55122</v>
      </c>
      <c r="Q33" s="15">
        <f>EuroStat_Data2010!P88</f>
        <v>56171</v>
      </c>
      <c r="R33" s="15">
        <f>EuroStat_Data2010!Q88</f>
        <v>57330</v>
      </c>
      <c r="S33" s="15">
        <f>EuroStat_Data2010!R88</f>
        <v>57782</v>
      </c>
      <c r="T33" s="15">
        <f>EuroStat_Data2010!S88</f>
        <v>57433</v>
      </c>
      <c r="U33" s="15">
        <f>EuroStat_Data2010!T88</f>
        <v>58728</v>
      </c>
      <c r="V33" s="22">
        <f t="shared" si="0"/>
        <v>0.012492464068790232</v>
      </c>
      <c r="W33" s="1"/>
      <c r="X33" s="61"/>
      <c r="Y33" s="84"/>
    </row>
    <row r="34" spans="1:25" s="6" customFormat="1" ht="13.5" thickBot="1">
      <c r="A34" s="95" t="s">
        <v>58</v>
      </c>
      <c r="B34" s="1"/>
      <c r="C34" s="15">
        <f>EuroStat_Data2010!B89</f>
        <v>44952</v>
      </c>
      <c r="D34" s="15">
        <f>EuroStat_Data2010!C89</f>
        <v>47034</v>
      </c>
      <c r="E34" s="15">
        <f>EuroStat_Data2010!D89</f>
        <v>51734</v>
      </c>
      <c r="F34" s="15">
        <f>EuroStat_Data2010!E89</f>
        <v>56746</v>
      </c>
      <c r="G34" s="15">
        <f>EuroStat_Data2010!F89</f>
        <v>59005</v>
      </c>
      <c r="H34" s="15">
        <f>EuroStat_Data2010!G89</f>
        <v>65133</v>
      </c>
      <c r="I34" s="15">
        <f>EuroStat_Data2010!H89</f>
        <v>71430</v>
      </c>
      <c r="J34" s="15">
        <f>EuroStat_Data2010!I89</f>
        <v>79681</v>
      </c>
      <c r="K34" s="15">
        <f>EuroStat_Data2010!J89</f>
        <v>85763</v>
      </c>
      <c r="L34" s="15">
        <f>EuroStat_Data2010!K89</f>
        <v>89205</v>
      </c>
      <c r="M34" s="15">
        <f>EuroStat_Data2010!L89</f>
        <v>95873</v>
      </c>
      <c r="N34" s="15">
        <f>EuroStat_Data2010!M89</f>
        <v>95315</v>
      </c>
      <c r="O34" s="15">
        <f>EuroStat_Data2010!N89</f>
        <v>101532</v>
      </c>
      <c r="P34" s="15">
        <f>EuroStat_Data2010!O89</f>
        <v>110364</v>
      </c>
      <c r="Q34" s="15">
        <f>EuroStat_Data2010!P89</f>
        <v>119483</v>
      </c>
      <c r="R34" s="15">
        <f>EuroStat_Data2010!Q89</f>
        <v>128518</v>
      </c>
      <c r="S34" s="15">
        <f>EuroStat_Data2010!R89</f>
        <v>141255</v>
      </c>
      <c r="T34" s="15">
        <f>EuroStat_Data2010!S89</f>
        <v>152639</v>
      </c>
      <c r="U34" s="15">
        <f>EuroStat_Data2010!T89</f>
        <v>159267</v>
      </c>
      <c r="V34" s="22">
        <f t="shared" si="0"/>
        <v>0.07280535397680632</v>
      </c>
      <c r="W34" s="2"/>
      <c r="X34" s="80"/>
      <c r="Y34" s="94"/>
    </row>
    <row r="35" spans="1:23" ht="13.5" thickBot="1">
      <c r="A35" s="95" t="s">
        <v>56</v>
      </c>
      <c r="B35" s="100"/>
      <c r="C35" s="6">
        <f>EuroStat_Data2010!B90</f>
        <v>274433</v>
      </c>
      <c r="D35" s="6">
        <f>EuroStat_Data2010!C90</f>
        <v>281049</v>
      </c>
      <c r="E35" s="6">
        <f>EuroStat_Data2010!D90</f>
        <v>281478</v>
      </c>
      <c r="F35" s="6">
        <f>EuroStat_Data2010!E90</f>
        <v>286137</v>
      </c>
      <c r="G35" s="6">
        <f>EuroStat_Data2010!F90</f>
        <v>284266</v>
      </c>
      <c r="H35" s="6">
        <f>EuroStat_Data2010!G90</f>
        <v>293942</v>
      </c>
      <c r="I35" s="6">
        <f>EuroStat_Data2010!H90</f>
        <v>309366</v>
      </c>
      <c r="J35" s="6">
        <f>EuroStat_Data2010!I90</f>
        <v>311196</v>
      </c>
      <c r="K35" s="6">
        <f>EuroStat_Data2010!J90</f>
        <v>315678</v>
      </c>
      <c r="L35" s="6">
        <f>EuroStat_Data2010!K90</f>
        <v>322744</v>
      </c>
      <c r="M35" s="6">
        <f>EuroStat_Data2010!L90</f>
        <v>329420</v>
      </c>
      <c r="N35" s="6">
        <f>EuroStat_Data2010!M90</f>
        <v>332722</v>
      </c>
      <c r="O35" s="6">
        <f>EuroStat_Data2010!N90</f>
        <v>333401</v>
      </c>
      <c r="P35" s="6">
        <f>EuroStat_Data2010!O90</f>
        <v>336217</v>
      </c>
      <c r="Q35" s="6">
        <f>EuroStat_Data2010!P90</f>
        <v>338947</v>
      </c>
      <c r="R35" s="6">
        <f>EuroStat_Data2010!Q90</f>
        <v>346476</v>
      </c>
      <c r="S35" s="6">
        <f>EuroStat_Data2010!R90</f>
        <v>344297</v>
      </c>
      <c r="T35" s="6">
        <f>EuroStat_Data2010!S90</f>
        <v>341364</v>
      </c>
      <c r="U35" s="6">
        <f>EuroStat_Data2010!T90</f>
        <v>341562</v>
      </c>
      <c r="V35" s="22">
        <f t="shared" si="0"/>
        <v>0.012230975319905912</v>
      </c>
      <c r="W35" s="22"/>
    </row>
    <row r="36" spans="1:22" ht="12.75">
      <c r="A36" s="3" t="s">
        <v>69</v>
      </c>
      <c r="B36" s="9">
        <f>V36</f>
        <v>0.016136384139954885</v>
      </c>
      <c r="C36">
        <f>SUM(C4:C6)+SUM(C8:C16)+SUM(C18:C24)+SUM(C26:C32)+C35</f>
        <v>2140698</v>
      </c>
      <c r="D36">
        <f aca="true" t="shared" si="1" ref="D36:U36">SUM(D4:D6)+SUM(D8:D16)+SUM(D18:D24)+SUM(D26:D32)+D35</f>
        <v>2144367</v>
      </c>
      <c r="E36">
        <f t="shared" si="1"/>
        <v>2140200</v>
      </c>
      <c r="F36">
        <f t="shared" si="1"/>
        <v>2139518</v>
      </c>
      <c r="G36">
        <f t="shared" si="1"/>
        <v>2192017</v>
      </c>
      <c r="H36">
        <f t="shared" si="1"/>
        <v>2248479</v>
      </c>
      <c r="I36">
        <f t="shared" si="1"/>
        <v>2319734</v>
      </c>
      <c r="J36">
        <f t="shared" si="1"/>
        <v>2355044</v>
      </c>
      <c r="K36">
        <f t="shared" si="1"/>
        <v>2400625</v>
      </c>
      <c r="L36">
        <f t="shared" si="1"/>
        <v>2440931</v>
      </c>
      <c r="M36">
        <f t="shared" si="1"/>
        <v>2516599</v>
      </c>
      <c r="N36">
        <f t="shared" si="1"/>
        <v>2592350</v>
      </c>
      <c r="O36">
        <f t="shared" si="1"/>
        <v>2600187</v>
      </c>
      <c r="P36">
        <f t="shared" si="1"/>
        <v>2668202</v>
      </c>
      <c r="Q36">
        <f t="shared" si="1"/>
        <v>2723399</v>
      </c>
      <c r="R36">
        <f t="shared" si="1"/>
        <v>2762951</v>
      </c>
      <c r="S36">
        <f t="shared" si="1"/>
        <v>2823713</v>
      </c>
      <c r="T36">
        <f t="shared" si="1"/>
        <v>2843553</v>
      </c>
      <c r="U36">
        <f t="shared" si="1"/>
        <v>2855561</v>
      </c>
      <c r="V36" s="22">
        <f t="shared" si="0"/>
        <v>0.016136384139954885</v>
      </c>
    </row>
    <row r="37" spans="1:23" ht="12.75">
      <c r="A37" s="3" t="s">
        <v>70</v>
      </c>
      <c r="B37" s="9">
        <f>V37</f>
        <v>0.017561673336552897</v>
      </c>
      <c r="C37">
        <f>SUM(C4:C35)</f>
        <v>2346553</v>
      </c>
      <c r="D37">
        <f aca="true" t="shared" si="2" ref="D37:T37">SUM(D4:D35)</f>
        <v>2353612</v>
      </c>
      <c r="E37">
        <f t="shared" si="2"/>
        <v>2352913</v>
      </c>
      <c r="F37">
        <f t="shared" si="2"/>
        <v>2358187</v>
      </c>
      <c r="G37">
        <f t="shared" si="2"/>
        <v>2414351</v>
      </c>
      <c r="H37">
        <f t="shared" si="2"/>
        <v>2480224</v>
      </c>
      <c r="I37">
        <f t="shared" si="2"/>
        <v>2557834</v>
      </c>
      <c r="J37">
        <f t="shared" si="2"/>
        <v>2603155</v>
      </c>
      <c r="K37">
        <f t="shared" si="2"/>
        <v>2662024</v>
      </c>
      <c r="L37">
        <f t="shared" si="2"/>
        <v>2709525</v>
      </c>
      <c r="M37">
        <f t="shared" si="2"/>
        <v>2793085</v>
      </c>
      <c r="N37">
        <f t="shared" si="2"/>
        <v>2873067</v>
      </c>
      <c r="O37">
        <f t="shared" si="2"/>
        <v>2884812</v>
      </c>
      <c r="P37">
        <f t="shared" si="2"/>
        <v>2957305</v>
      </c>
      <c r="Q37">
        <f t="shared" si="2"/>
        <v>3028374</v>
      </c>
      <c r="R37">
        <f t="shared" si="2"/>
        <v>3081680</v>
      </c>
      <c r="S37">
        <f t="shared" si="2"/>
        <v>3154170</v>
      </c>
      <c r="T37">
        <f t="shared" si="2"/>
        <v>3188596</v>
      </c>
      <c r="U37">
        <f>SUM(U4:U35)</f>
        <v>3210138</v>
      </c>
      <c r="V37" s="22">
        <f t="shared" si="0"/>
        <v>0.017561673336552897</v>
      </c>
      <c r="W37" s="22"/>
    </row>
    <row r="38" spans="1:23" ht="12.75">
      <c r="A38" s="3" t="s">
        <v>160</v>
      </c>
      <c r="B38" s="9">
        <f>V38</f>
        <v>0.030669434310480304</v>
      </c>
      <c r="C38">
        <f>C7+C17+C25+C33+C34</f>
        <v>205855</v>
      </c>
      <c r="D38">
        <f aca="true" t="shared" si="3" ref="D38:U38">D7+D17+D25+D33+D34</f>
        <v>209245</v>
      </c>
      <c r="E38">
        <f t="shared" si="3"/>
        <v>212713</v>
      </c>
      <c r="F38">
        <f t="shared" si="3"/>
        <v>218669</v>
      </c>
      <c r="G38">
        <f t="shared" si="3"/>
        <v>222334</v>
      </c>
      <c r="H38">
        <f t="shared" si="3"/>
        <v>231745</v>
      </c>
      <c r="I38">
        <f t="shared" si="3"/>
        <v>238100</v>
      </c>
      <c r="J38">
        <f t="shared" si="3"/>
        <v>248111</v>
      </c>
      <c r="K38">
        <f t="shared" si="3"/>
        <v>261399</v>
      </c>
      <c r="L38">
        <f t="shared" si="3"/>
        <v>268594</v>
      </c>
      <c r="M38">
        <f t="shared" si="3"/>
        <v>276486</v>
      </c>
      <c r="N38">
        <f t="shared" si="3"/>
        <v>280717</v>
      </c>
      <c r="O38">
        <f t="shared" si="3"/>
        <v>284625</v>
      </c>
      <c r="P38">
        <f t="shared" si="3"/>
        <v>289103</v>
      </c>
      <c r="Q38">
        <f t="shared" si="3"/>
        <v>304975</v>
      </c>
      <c r="R38">
        <f t="shared" si="3"/>
        <v>318729</v>
      </c>
      <c r="S38">
        <f t="shared" si="3"/>
        <v>330457</v>
      </c>
      <c r="T38">
        <f t="shared" si="3"/>
        <v>345043</v>
      </c>
      <c r="U38">
        <f t="shared" si="3"/>
        <v>354577</v>
      </c>
      <c r="V38" s="22">
        <f t="shared" si="0"/>
        <v>0.030669434310480304</v>
      </c>
      <c r="W38" s="22"/>
    </row>
    <row r="39" ht="12.75">
      <c r="W39" s="22"/>
    </row>
    <row r="40" spans="1:23" ht="12.75">
      <c r="A40" s="3" t="s">
        <v>69</v>
      </c>
      <c r="B40" s="22">
        <f>V36</f>
        <v>0.016136384139954885</v>
      </c>
      <c r="W40" s="22"/>
    </row>
    <row r="41" spans="1:23" ht="12.75">
      <c r="A41" s="3" t="s">
        <v>70</v>
      </c>
      <c r="B41" s="22">
        <f>V37</f>
        <v>0.017561673336552897</v>
      </c>
      <c r="W41" s="22"/>
    </row>
    <row r="42" spans="1:23" ht="12.75">
      <c r="A42" s="3"/>
      <c r="B42" s="22"/>
      <c r="W42" s="22"/>
    </row>
    <row r="43" spans="1:2" ht="12.75">
      <c r="A43" s="95" t="s">
        <v>58</v>
      </c>
      <c r="B43" s="9">
        <v>0.07280535397680632</v>
      </c>
    </row>
    <row r="44" spans="1:2" ht="12.75">
      <c r="A44" s="95" t="s">
        <v>26</v>
      </c>
      <c r="B44" s="9">
        <v>0.0554565461089076</v>
      </c>
    </row>
    <row r="45" spans="1:2" ht="12.75">
      <c r="A45" s="95" t="s">
        <v>60</v>
      </c>
      <c r="B45" s="9">
        <v>0.04739236011090031</v>
      </c>
    </row>
    <row r="46" spans="1:2" ht="12.75">
      <c r="A46" s="95" t="s">
        <v>16</v>
      </c>
      <c r="B46" s="9">
        <v>0.04602095003184403</v>
      </c>
    </row>
    <row r="47" spans="1:2" ht="12.75">
      <c r="A47" s="95" t="s">
        <v>20</v>
      </c>
      <c r="B47" s="9">
        <v>0.04233918711261864</v>
      </c>
    </row>
    <row r="48" spans="1:2" ht="12.75">
      <c r="A48" s="95" t="s">
        <v>44</v>
      </c>
      <c r="B48" s="9">
        <v>0.040789760155086396</v>
      </c>
    </row>
    <row r="49" spans="1:2" ht="12.75">
      <c r="A49" s="95" t="s">
        <v>36</v>
      </c>
      <c r="B49" s="9">
        <v>0.040203598875070634</v>
      </c>
    </row>
    <row r="50" spans="1:2" ht="12.75">
      <c r="A50" s="95" t="s">
        <v>18</v>
      </c>
      <c r="B50" s="9">
        <v>0.03896038348793707</v>
      </c>
    </row>
    <row r="51" spans="1:2" ht="12.75">
      <c r="A51" s="95" t="s">
        <v>32</v>
      </c>
      <c r="B51" s="9">
        <v>0.025725796392404243</v>
      </c>
    </row>
    <row r="52" spans="1:2" ht="12.75">
      <c r="A52" s="95" t="s">
        <v>38</v>
      </c>
      <c r="B52" s="9">
        <v>0.022202295033945774</v>
      </c>
    </row>
    <row r="53" spans="1:2" ht="12.75">
      <c r="A53" s="95" t="s">
        <v>24</v>
      </c>
      <c r="B53" s="9">
        <v>0.020561364923669334</v>
      </c>
    </row>
    <row r="54" spans="1:2" ht="12.75">
      <c r="A54" s="95" t="s">
        <v>22</v>
      </c>
      <c r="B54" s="9">
        <v>0.020277865473250944</v>
      </c>
    </row>
    <row r="55" spans="1:2" ht="12.75">
      <c r="A55" s="95" t="s">
        <v>5</v>
      </c>
      <c r="B55" s="9">
        <v>0.019879155423264905</v>
      </c>
    </row>
    <row r="56" spans="1:2" ht="12.75">
      <c r="A56" s="95" t="s">
        <v>40</v>
      </c>
      <c r="B56" s="9">
        <v>0.019168547765602506</v>
      </c>
    </row>
    <row r="57" spans="1:2" ht="12.75">
      <c r="A57" s="95" t="s">
        <v>52</v>
      </c>
      <c r="B57" s="9">
        <v>0.018932329413534843</v>
      </c>
    </row>
    <row r="58" spans="1:2" ht="12.75">
      <c r="A58" s="95" t="s">
        <v>48</v>
      </c>
      <c r="B58" s="9">
        <v>0.015320207919578</v>
      </c>
    </row>
    <row r="59" spans="1:2" ht="12.75">
      <c r="A59" s="95" t="s">
        <v>64</v>
      </c>
      <c r="B59" s="9">
        <v>0.012492464068790232</v>
      </c>
    </row>
    <row r="60" spans="1:2" ht="12.75">
      <c r="A60" s="95" t="s">
        <v>56</v>
      </c>
      <c r="B60" s="9">
        <v>0.012230975319905912</v>
      </c>
    </row>
    <row r="61" spans="1:2" ht="12.75">
      <c r="A61" s="95" t="s">
        <v>42</v>
      </c>
      <c r="B61" s="9">
        <v>0.011222916484301626</v>
      </c>
    </row>
    <row r="62" spans="1:2" ht="12.75">
      <c r="A62" s="95" t="s">
        <v>172</v>
      </c>
      <c r="B62" s="9">
        <v>0.011063354719076823</v>
      </c>
    </row>
    <row r="63" spans="1:2" ht="12.75">
      <c r="A63" s="95" t="s">
        <v>9</v>
      </c>
      <c r="B63" s="9">
        <v>0.01036324826963253</v>
      </c>
    </row>
    <row r="64" spans="1:2" ht="12.75">
      <c r="A64" s="95" t="s">
        <v>171</v>
      </c>
      <c r="B64" s="9">
        <v>0.009098413777519632</v>
      </c>
    </row>
    <row r="65" spans="1:2" ht="12.75">
      <c r="A65" s="95" t="s">
        <v>11</v>
      </c>
      <c r="B65" s="9">
        <v>0.009083349480652814</v>
      </c>
    </row>
    <row r="66" spans="1:2" ht="12.75">
      <c r="A66" s="95" t="s">
        <v>62</v>
      </c>
      <c r="B66" s="9">
        <v>0.007866044481043888</v>
      </c>
    </row>
    <row r="67" spans="1:2" ht="12.75">
      <c r="A67" s="95" t="s">
        <v>34</v>
      </c>
      <c r="B67" s="9">
        <v>0.00462157108377248</v>
      </c>
    </row>
    <row r="68" spans="1:2" ht="12.75">
      <c r="A68" s="95" t="s">
        <v>54</v>
      </c>
      <c r="B68" s="9">
        <v>0.0037129052097932824</v>
      </c>
    </row>
    <row r="69" spans="1:2" ht="12.75">
      <c r="A69" s="95" t="s">
        <v>50</v>
      </c>
      <c r="B69" s="9">
        <v>0.0031213742630868957</v>
      </c>
    </row>
    <row r="70" spans="1:2" ht="12.75">
      <c r="A70" s="95" t="s">
        <v>14</v>
      </c>
      <c r="B70" s="9">
        <v>0.0015071903519556784</v>
      </c>
    </row>
    <row r="71" spans="1:2" ht="12.75">
      <c r="A71" s="95" t="s">
        <v>7</v>
      </c>
      <c r="B71" s="9">
        <v>-0.011520045473228269</v>
      </c>
    </row>
    <row r="72" spans="1:2" ht="12.75">
      <c r="A72" s="95" t="s">
        <v>28</v>
      </c>
      <c r="B72" s="9">
        <v>-0.01235187924677672</v>
      </c>
    </row>
    <row r="73" spans="1:2" ht="12.75">
      <c r="A73" s="95" t="s">
        <v>46</v>
      </c>
      <c r="B73" s="9">
        <v>-0.01471398875387564</v>
      </c>
    </row>
    <row r="74" spans="1:2" ht="12.75">
      <c r="A74" s="95" t="s">
        <v>30</v>
      </c>
      <c r="B74" s="9">
        <v>-0.015790088153037618</v>
      </c>
    </row>
    <row r="111" ht="12.75">
      <c r="B111" s="9"/>
    </row>
    <row r="112" ht="12.75">
      <c r="B112" s="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58">
      <selection activeCell="K65" sqref="K65"/>
    </sheetView>
  </sheetViews>
  <sheetFormatPr defaultColWidth="9.140625" defaultRowHeight="12.75"/>
  <cols>
    <col min="1" max="1" width="3.140625" style="0" bestFit="1" customWidth="1"/>
    <col min="2" max="2" width="24.140625" style="0" bestFit="1" customWidth="1"/>
    <col min="4" max="7" width="6.00390625" style="0" customWidth="1"/>
    <col min="8" max="8" width="17.00390625" style="0" customWidth="1"/>
    <col min="9" max="12" width="6.00390625" style="0" customWidth="1"/>
    <col min="13" max="13" width="7.7109375" style="0" customWidth="1"/>
    <col min="14" max="20" width="6.00390625" style="0" customWidth="1"/>
    <col min="21" max="21" width="7.28125" style="0" customWidth="1"/>
  </cols>
  <sheetData>
    <row r="1" ht="12.75">
      <c r="A1" s="3" t="s">
        <v>113</v>
      </c>
    </row>
    <row r="2" ht="13.5" thickBot="1">
      <c r="A2" s="3" t="s">
        <v>114</v>
      </c>
    </row>
    <row r="3" spans="1:22" s="12" customFormat="1" ht="12.75">
      <c r="A3" s="81"/>
      <c r="B3" s="32"/>
      <c r="C3" s="32"/>
      <c r="D3" s="32">
        <v>1990</v>
      </c>
      <c r="E3" s="32">
        <v>1991</v>
      </c>
      <c r="F3" s="32">
        <v>1992</v>
      </c>
      <c r="G3" s="32">
        <v>1993</v>
      </c>
      <c r="H3" s="32">
        <v>1994</v>
      </c>
      <c r="I3" s="32">
        <v>1995</v>
      </c>
      <c r="J3" s="32">
        <v>1996</v>
      </c>
      <c r="K3" s="32">
        <v>1997</v>
      </c>
      <c r="L3" s="32">
        <v>1998</v>
      </c>
      <c r="M3" s="32">
        <v>1999</v>
      </c>
      <c r="N3" s="32">
        <v>2000</v>
      </c>
      <c r="O3" s="32">
        <v>2001</v>
      </c>
      <c r="P3" s="32">
        <v>2002</v>
      </c>
      <c r="Q3" s="32">
        <v>2003</v>
      </c>
      <c r="R3" s="32">
        <v>2004</v>
      </c>
      <c r="S3" s="32">
        <v>2005</v>
      </c>
      <c r="T3" s="32">
        <v>2006</v>
      </c>
      <c r="U3" s="32">
        <v>2007</v>
      </c>
      <c r="V3" s="32">
        <v>2008</v>
      </c>
    </row>
    <row r="4" spans="1:23" s="15" customFormat="1" ht="12.75">
      <c r="A4" s="104" t="s">
        <v>39</v>
      </c>
      <c r="B4" s="101" t="s">
        <v>40</v>
      </c>
      <c r="C4" s="1"/>
      <c r="D4" s="27">
        <f>EuroStat_Data2010!B59/EuroStat_Data2010!B12*1000000</f>
        <v>5521.125551975207</v>
      </c>
      <c r="E4" s="27">
        <f>EuroStat_Data2010!C59/EuroStat_Data2010!C12*1000000</f>
        <v>5734.493148773383</v>
      </c>
      <c r="F4" s="27">
        <f>EuroStat_Data2010!D59/EuroStat_Data2010!D12*1000000</f>
        <v>5592.071393667234</v>
      </c>
      <c r="G4" s="27">
        <f>EuroStat_Data2010!E59/EuroStat_Data2010!E12*1000000</f>
        <v>5612.545938677725</v>
      </c>
      <c r="H4" s="27">
        <f>EuroStat_Data2010!F59/EuroStat_Data2010!F12*1000000</f>
        <v>5662.055512939877</v>
      </c>
      <c r="I4" s="27">
        <f>EuroStat_Data2010!G59/EuroStat_Data2010!G12*1000000</f>
        <v>5786.6260027552125</v>
      </c>
      <c r="J4" s="27">
        <f>EuroStat_Data2010!H59/EuroStat_Data2010!H12*1000000</f>
        <v>5976.185036539991</v>
      </c>
      <c r="K4" s="27">
        <f>EuroStat_Data2010!I59/EuroStat_Data2010!I12*1000000</f>
        <v>6035.68175934461</v>
      </c>
      <c r="L4" s="27">
        <f>EuroStat_Data2010!J59/EuroStat_Data2010!J12*1000000</f>
        <v>6128.501956313269</v>
      </c>
      <c r="M4" s="27">
        <f>EuroStat_Data2010!K59/EuroStat_Data2010!K12*1000000</f>
        <v>6367.084035863125</v>
      </c>
      <c r="N4" s="27">
        <f>EuroStat_Data2010!L59/EuroStat_Data2010!L12*1000000</f>
        <v>6426.993823937609</v>
      </c>
      <c r="O4" s="27">
        <f>EuroStat_Data2010!M59/EuroStat_Data2010!M12*1000000</f>
        <v>6692.851441712735</v>
      </c>
      <c r="P4" s="27">
        <f>EuroStat_Data2010!N59/EuroStat_Data2010!N12*1000000</f>
        <v>6618.475031127381</v>
      </c>
      <c r="Q4" s="27">
        <f>EuroStat_Data2010!O59/EuroStat_Data2010!O12*1000000</f>
        <v>6756.809307538154</v>
      </c>
      <c r="R4" s="27">
        <f>EuroStat_Data2010!P59/EuroStat_Data2010!P12*1000000</f>
        <v>6850.905727219148</v>
      </c>
      <c r="S4" s="27">
        <f>EuroStat_Data2010!Q59/EuroStat_Data2010!Q12*1000000</f>
        <v>7055.416059704251</v>
      </c>
      <c r="T4" s="27">
        <f>EuroStat_Data2010!R59/EuroStat_Data2010!R12*1000000</f>
        <v>7041.059094304567</v>
      </c>
      <c r="U4" s="27">
        <f>EuroStat_Data2010!S59/EuroStat_Data2010!S12*1000000</f>
        <v>7164.567745150782</v>
      </c>
      <c r="V4" s="27">
        <f>EuroStat_Data2010!T59/EuroStat_Data2010!T12*1000000</f>
        <v>7141.232554740032</v>
      </c>
      <c r="W4" s="82"/>
    </row>
    <row r="5" spans="1:23" s="15" customFormat="1" ht="12.75">
      <c r="A5" s="104" t="s">
        <v>4</v>
      </c>
      <c r="B5" s="101" t="s">
        <v>5</v>
      </c>
      <c r="C5" s="1"/>
      <c r="D5" s="27">
        <f>EuroStat_Data2010!B60/EuroStat_Data2010!B13*1000000</f>
        <v>5828.837021157077</v>
      </c>
      <c r="E5" s="27">
        <f>EuroStat_Data2010!C60/EuroStat_Data2010!C13*1000000</f>
        <v>6059.49248896688</v>
      </c>
      <c r="F5" s="27">
        <f>EuroStat_Data2010!D60/EuroStat_Data2010!D13*1000000</f>
        <v>6244.563832936689</v>
      </c>
      <c r="G5" s="27">
        <f>EuroStat_Data2010!E60/EuroStat_Data2010!E13*1000000</f>
        <v>6287.047520047786</v>
      </c>
      <c r="H5" s="27">
        <f>EuroStat_Data2010!F60/EuroStat_Data2010!F13*1000000</f>
        <v>6577.707867953992</v>
      </c>
      <c r="I5" s="27">
        <f>EuroStat_Data2010!G60/EuroStat_Data2010!G13*1000000</f>
        <v>6755.688275906183</v>
      </c>
      <c r="J5" s="27">
        <f>EuroStat_Data2010!H60/EuroStat_Data2010!H13*1000000</f>
        <v>6888.068250102755</v>
      </c>
      <c r="K5" s="27">
        <f>EuroStat_Data2010!I60/EuroStat_Data2010!I13*1000000</f>
        <v>7061.494995293123</v>
      </c>
      <c r="L5" s="27">
        <f>EuroStat_Data2010!J60/EuroStat_Data2010!J13*1000000</f>
        <v>7256.189596344836</v>
      </c>
      <c r="M5" s="27">
        <f>EuroStat_Data2010!K60/EuroStat_Data2010!K13*1000000</f>
        <v>7294.576958594648</v>
      </c>
      <c r="N5" s="27">
        <f>EuroStat_Data2010!L60/EuroStat_Data2010!L13*1000000</f>
        <v>7572.84464383292</v>
      </c>
      <c r="O5" s="27">
        <f>EuroStat_Data2010!M60/EuroStat_Data2010!M13*1000000</f>
        <v>7613.256173822862</v>
      </c>
      <c r="P5" s="27">
        <f>EuroStat_Data2010!N60/EuroStat_Data2010!N13*1000000</f>
        <v>7608.641355613268</v>
      </c>
      <c r="Q5" s="27">
        <f>EuroStat_Data2010!O60/EuroStat_Data2010!O13*1000000</f>
        <v>7693.916594340355</v>
      </c>
      <c r="R5" s="27">
        <f>EuroStat_Data2010!P60/EuroStat_Data2010!P13*1000000</f>
        <v>7752.956522249339</v>
      </c>
      <c r="S5" s="27">
        <f>EuroStat_Data2010!Q60/EuroStat_Data2010!Q13*1000000</f>
        <v>7675.965541154518</v>
      </c>
      <c r="T5" s="27">
        <f>EuroStat_Data2010!R60/EuroStat_Data2010!R13*1000000</f>
        <v>7856.531139292626</v>
      </c>
      <c r="U5" s="27">
        <f>EuroStat_Data2010!S60/EuroStat_Data2010!S13*1000000</f>
        <v>7830.387242367024</v>
      </c>
      <c r="V5" s="27">
        <f>EuroStat_Data2010!T60/EuroStat_Data2010!T13*1000000</f>
        <v>7747.261473051222</v>
      </c>
      <c r="W5" s="82"/>
    </row>
    <row r="6" spans="1:23" s="15" customFormat="1" ht="12.75">
      <c r="A6" s="104" t="s">
        <v>6</v>
      </c>
      <c r="B6" s="101" t="s">
        <v>7</v>
      </c>
      <c r="C6" s="1"/>
      <c r="D6" s="27">
        <f>EuroStat_Data2010!B61/EuroStat_Data2010!B14*1000000</f>
        <v>4023.127737727476</v>
      </c>
      <c r="E6" s="27">
        <f>EuroStat_Data2010!C61/EuroStat_Data2010!C14*1000000</f>
        <v>3481.0316763731753</v>
      </c>
      <c r="F6" s="27">
        <f>EuroStat_Data2010!D61/EuroStat_Data2010!D14*1000000</f>
        <v>3044.5124260293073</v>
      </c>
      <c r="G6" s="27">
        <f>EuroStat_Data2010!E61/EuroStat_Data2010!E14*1000000</f>
        <v>3088.9125728959916</v>
      </c>
      <c r="H6" s="27">
        <f>EuroStat_Data2010!F61/EuroStat_Data2010!F14*1000000</f>
        <v>3132.1208407375</v>
      </c>
      <c r="I6" s="27">
        <f>EuroStat_Data2010!G61/EuroStat_Data2010!G14*1000000</f>
        <v>3404.24552336196</v>
      </c>
      <c r="J6" s="27">
        <f>EuroStat_Data2010!H61/EuroStat_Data2010!H14*1000000</f>
        <v>3564.820032642732</v>
      </c>
      <c r="K6" s="27">
        <f>EuroStat_Data2010!I61/EuroStat_Data2010!I14*1000000</f>
        <v>3191.9679038419667</v>
      </c>
      <c r="L6" s="27">
        <f>EuroStat_Data2010!J61/EuroStat_Data2010!J14*1000000</f>
        <v>3121.9818427660807</v>
      </c>
      <c r="M6" s="27">
        <f>EuroStat_Data2010!K61/EuroStat_Data2010!K14*1000000</f>
        <v>2882.980609258076</v>
      </c>
      <c r="N6" s="27">
        <f>EuroStat_Data2010!L61/EuroStat_Data2010!L14*1000000</f>
        <v>2946.205021294426</v>
      </c>
      <c r="O6" s="27">
        <f>EuroStat_Data2010!M61/EuroStat_Data2010!M14*1000000</f>
        <v>3010.0124327133994</v>
      </c>
      <c r="P6" s="27">
        <f>EuroStat_Data2010!N61/EuroStat_Data2010!N14*1000000</f>
        <v>3046.598729327172</v>
      </c>
      <c r="Q6" s="27">
        <f>EuroStat_Data2010!O61/EuroStat_Data2010!O14*1000000</f>
        <v>3200.421726619237</v>
      </c>
      <c r="R6" s="27">
        <f>EuroStat_Data2010!P61/EuroStat_Data2010!P14*1000000</f>
        <v>3189.479460595726</v>
      </c>
      <c r="S6" s="27">
        <f>EuroStat_Data2010!Q61/EuroStat_Data2010!Q14*1000000</f>
        <v>3308.5733642449622</v>
      </c>
      <c r="T6" s="27">
        <f>EuroStat_Data2010!R61/EuroStat_Data2010!R14*1000000</f>
        <v>3480.744939271255</v>
      </c>
      <c r="U6" s="27">
        <f>EuroStat_Data2010!S61/EuroStat_Data2010!S14*1000000</f>
        <v>3541.082574040048</v>
      </c>
      <c r="V6" s="27">
        <f>EuroStat_Data2010!T61/EuroStat_Data2010!T14*1000000</f>
        <v>3747.5272367169714</v>
      </c>
      <c r="W6" s="82"/>
    </row>
    <row r="7" spans="1:23" s="15" customFormat="1" ht="12.75">
      <c r="A7" s="104" t="s">
        <v>179</v>
      </c>
      <c r="B7" s="101" t="s">
        <v>172</v>
      </c>
      <c r="C7" s="1"/>
      <c r="D7" s="27">
        <f>EuroStat_Data2010!B62/EuroStat_Data2010!B15*1000000</f>
        <v>2769.585102825404</v>
      </c>
      <c r="E7" s="27">
        <f>EuroStat_Data2010!C62/EuroStat_Data2010!C15*1000000</f>
        <v>2373.813276332818</v>
      </c>
      <c r="F7" s="27">
        <f>EuroStat_Data2010!D62/EuroStat_Data2010!D15*1000000</f>
        <v>2054.0198517537283</v>
      </c>
      <c r="G7" s="27">
        <f>EuroStat_Data2010!E62/EuroStat_Data2010!E15*1000000</f>
        <v>2049.7079418609933</v>
      </c>
      <c r="H7" s="27">
        <f>EuroStat_Data2010!F62/EuroStat_Data2010!F15*1000000</f>
        <v>2061.933347756964</v>
      </c>
      <c r="I7" s="27">
        <f>EuroStat_Data2010!G62/EuroStat_Data2010!G15*1000000</f>
        <v>2123.6804537043454</v>
      </c>
      <c r="J7" s="27">
        <f>EuroStat_Data2010!H62/EuroStat_Data2010!H15*1000000</f>
        <v>2244.84285336029</v>
      </c>
      <c r="K7" s="27">
        <f>EuroStat_Data2010!I62/EuroStat_Data2010!I15*1000000</f>
        <v>2431.046091045544</v>
      </c>
      <c r="L7" s="27">
        <f>EuroStat_Data2010!J62/EuroStat_Data2010!J15*1000000</f>
        <v>2438.7168787245314</v>
      </c>
      <c r="M7" s="27">
        <f>EuroStat_Data2010!K62/EuroStat_Data2010!K15*1000000</f>
        <v>2579.3717844822004</v>
      </c>
      <c r="N7" s="27">
        <f>EuroStat_Data2010!L62/EuroStat_Data2010!L15*1000000</f>
        <v>2622.653402212447</v>
      </c>
      <c r="O7" s="27">
        <f>EuroStat_Data2010!M62/EuroStat_Data2010!M15*1000000</f>
        <v>2693.930074063928</v>
      </c>
      <c r="P7" s="27">
        <f>EuroStat_Data2010!N62/EuroStat_Data2010!N15*1000000</f>
        <v>2847.0452287355824</v>
      </c>
      <c r="Q7" s="27">
        <f>EuroStat_Data2010!O62/EuroStat_Data2010!O15*1000000</f>
        <v>2908.562816133453</v>
      </c>
      <c r="R7" s="27">
        <f>EuroStat_Data2010!P62/EuroStat_Data2010!P15*1000000</f>
        <v>3072.224287232033</v>
      </c>
      <c r="S7" s="27">
        <f>EuroStat_Data2010!Q62/EuroStat_Data2010!Q15*1000000</f>
        <v>3230.269981261959</v>
      </c>
      <c r="T7" s="27">
        <f>EuroStat_Data2010!R62/EuroStat_Data2010!R15*1000000</f>
        <v>3381.3621962671095</v>
      </c>
      <c r="U7" s="27">
        <f>EuroStat_Data2010!S62/EuroStat_Data2010!S15*1000000</f>
        <v>3450.1641209050267</v>
      </c>
      <c r="V7" s="27">
        <f>EuroStat_Data2010!T62/EuroStat_Data2010!T15*1000000</f>
        <v>3631.9980993602694</v>
      </c>
      <c r="W7" s="82"/>
    </row>
    <row r="8" spans="1:23" s="15" customFormat="1" ht="12.75">
      <c r="A8" s="104" t="s">
        <v>25</v>
      </c>
      <c r="B8" s="101" t="s">
        <v>26</v>
      </c>
      <c r="C8" s="1"/>
      <c r="D8" s="27">
        <f>EuroStat_Data2010!B63/EuroStat_Data2010!B16*1000000</f>
        <v>3062.926194654722</v>
      </c>
      <c r="E8" s="27">
        <f>EuroStat_Data2010!C63/EuroStat_Data2010!C16*1000000</f>
        <v>3116.7981796536096</v>
      </c>
      <c r="F8" s="27">
        <f>EuroStat_Data2010!D63/EuroStat_Data2010!D16*1000000</f>
        <v>3513.6941212365414</v>
      </c>
      <c r="G8" s="27">
        <f>EuroStat_Data2010!E63/EuroStat_Data2010!E16*1000000</f>
        <v>3728.8184861546015</v>
      </c>
      <c r="H8" s="27">
        <f>EuroStat_Data2010!F63/EuroStat_Data2010!F16*1000000</f>
        <v>3810.7636694557496</v>
      </c>
      <c r="I8" s="27">
        <f>EuroStat_Data2010!G63/EuroStat_Data2010!G16*1000000</f>
        <v>3444.3809178508177</v>
      </c>
      <c r="J8" s="27">
        <f>EuroStat_Data2010!H63/EuroStat_Data2010!H16*1000000</f>
        <v>3502.7950750609825</v>
      </c>
      <c r="K8" s="27">
        <f>EuroStat_Data2010!I63/EuroStat_Data2010!I16*1000000</f>
        <v>3574.8964825840108</v>
      </c>
      <c r="L8" s="27">
        <f>EuroStat_Data2010!J63/EuroStat_Data2010!J16*1000000</f>
        <v>3872.8405026547102</v>
      </c>
      <c r="M8" s="27">
        <f>EuroStat_Data2010!K63/EuroStat_Data2010!K16*1000000</f>
        <v>4053.5276527321766</v>
      </c>
      <c r="N8" s="27">
        <f>EuroStat_Data2010!L63/EuroStat_Data2010!L16*1000000</f>
        <v>4338.903717177627</v>
      </c>
      <c r="O8" s="27">
        <f>EuroStat_Data2010!M63/EuroStat_Data2010!M16*1000000</f>
        <v>4458.468150624544</v>
      </c>
      <c r="P8" s="27">
        <f>EuroStat_Data2010!N63/EuroStat_Data2010!N16*1000000</f>
        <v>4797.7503724103135</v>
      </c>
      <c r="Q8" s="27">
        <f>EuroStat_Data2010!O63/EuroStat_Data2010!O16*1000000</f>
        <v>5096.925484207921</v>
      </c>
      <c r="R8" s="27">
        <f>EuroStat_Data2010!P63/EuroStat_Data2010!P16*1000000</f>
        <v>5133.035857315568</v>
      </c>
      <c r="S8" s="27">
        <f>EuroStat_Data2010!Q63/EuroStat_Data2010!Q16*1000000</f>
        <v>5285.8143958354185</v>
      </c>
      <c r="T8" s="27">
        <f>EuroStat_Data2010!R63/EuroStat_Data2010!R16*1000000</f>
        <v>5438.314018272109</v>
      </c>
      <c r="U8" s="27">
        <f>EuroStat_Data2010!S63/EuroStat_Data2010!S16*1000000</f>
        <v>5631.295878687632</v>
      </c>
      <c r="V8" s="27">
        <f>EuroStat_Data2010!T63/EuroStat_Data2010!T16*1000000</f>
        <v>5871.2555541900165</v>
      </c>
      <c r="W8" s="82"/>
    </row>
    <row r="9" spans="1:23" s="15" customFormat="1" ht="12.75">
      <c r="A9" s="104" t="s">
        <v>8</v>
      </c>
      <c r="B9" s="101" t="s">
        <v>9</v>
      </c>
      <c r="C9" s="1"/>
      <c r="D9" s="27">
        <f>EuroStat_Data2010!B64/EuroStat_Data2010!B17*1000000</f>
        <v>4649.346242683193</v>
      </c>
      <c r="E9" s="27">
        <f>EuroStat_Data2010!C64/EuroStat_Data2010!C17*1000000</f>
        <v>4315.157288385671</v>
      </c>
      <c r="F9" s="27">
        <f>EuroStat_Data2010!D64/EuroStat_Data2010!D17*1000000</f>
        <v>4207.010721307673</v>
      </c>
      <c r="G9" s="27">
        <f>EuroStat_Data2010!E64/EuroStat_Data2010!E17*1000000</f>
        <v>4161.36557173816</v>
      </c>
      <c r="H9" s="27">
        <f>EuroStat_Data2010!F64/EuroStat_Data2010!F17*1000000</f>
        <v>4345.939955755813</v>
      </c>
      <c r="I9" s="27">
        <f>EuroStat_Data2010!G64/EuroStat_Data2010!G17*1000000</f>
        <v>4647.7549319128975</v>
      </c>
      <c r="J9" s="27">
        <f>EuroStat_Data2010!H64/EuroStat_Data2010!H17*1000000</f>
        <v>4866.808043603623</v>
      </c>
      <c r="K9" s="27">
        <f>EuroStat_Data2010!I64/EuroStat_Data2010!I17*1000000</f>
        <v>4810.683959287766</v>
      </c>
      <c r="L9" s="27">
        <f>EuroStat_Data2010!J64/EuroStat_Data2010!J17*1000000</f>
        <v>4741.859138519048</v>
      </c>
      <c r="M9" s="27">
        <f>EuroStat_Data2010!K64/EuroStat_Data2010!K17*1000000</f>
        <v>4673.544341429097</v>
      </c>
      <c r="N9" s="27">
        <f>EuroStat_Data2010!L64/EuroStat_Data2010!L17*1000000</f>
        <v>4801.56931759164</v>
      </c>
      <c r="O9" s="27">
        <f>EuroStat_Data2010!M64/EuroStat_Data2010!M17*1000000</f>
        <v>4953.564713974885</v>
      </c>
      <c r="P9" s="27">
        <f>EuroStat_Data2010!N64/EuroStat_Data2010!N17*1000000</f>
        <v>4976.17385735824</v>
      </c>
      <c r="Q9" s="27">
        <f>EuroStat_Data2010!O64/EuroStat_Data2010!O17*1000000</f>
        <v>5133.256802305223</v>
      </c>
      <c r="R9" s="27">
        <f>EuroStat_Data2010!P64/EuroStat_Data2010!P17*1000000</f>
        <v>5268.690896644993</v>
      </c>
      <c r="S9" s="27">
        <f>EuroStat_Data2010!Q64/EuroStat_Data2010!Q17*1000000</f>
        <v>5405.369970795191</v>
      </c>
      <c r="T9" s="27">
        <f>EuroStat_Data2010!R64/EuroStat_Data2010!R17*1000000</f>
        <v>5557.171103646748</v>
      </c>
      <c r="U9" s="27">
        <f>EuroStat_Data2010!S64/EuroStat_Data2010!S17*1000000</f>
        <v>5560.022276250587</v>
      </c>
      <c r="V9" s="27">
        <f>EuroStat_Data2010!T64/EuroStat_Data2010!T17*1000000</f>
        <v>5587.156696814316</v>
      </c>
      <c r="W9" s="82"/>
    </row>
    <row r="10" spans="1:23" s="15" customFormat="1" ht="12.75">
      <c r="A10" s="104" t="s">
        <v>10</v>
      </c>
      <c r="B10" s="101" t="s">
        <v>11</v>
      </c>
      <c r="C10" s="1"/>
      <c r="D10" s="27">
        <f>EuroStat_Data2010!B65/EuroStat_Data2010!B18*1000000</f>
        <v>5522.637047993646</v>
      </c>
      <c r="E10" s="27">
        <f>EuroStat_Data2010!C65/EuroStat_Data2010!C18*1000000</f>
        <v>5681.953976600267</v>
      </c>
      <c r="F10" s="27">
        <f>EuroStat_Data2010!D65/EuroStat_Data2010!D18*1000000</f>
        <v>5761.579628238444</v>
      </c>
      <c r="G10" s="27">
        <f>EuroStat_Data2010!E65/EuroStat_Data2010!E18*1000000</f>
        <v>5821.317704812595</v>
      </c>
      <c r="H10" s="27">
        <f>EuroStat_Data2010!F65/EuroStat_Data2010!F18*1000000</f>
        <v>5919.207057172689</v>
      </c>
      <c r="I10" s="27">
        <f>EuroStat_Data2010!G65/EuroStat_Data2010!G18*1000000</f>
        <v>5920.948947009789</v>
      </c>
      <c r="J10" s="27">
        <f>EuroStat_Data2010!H65/EuroStat_Data2010!H18*1000000</f>
        <v>6033.486401802924</v>
      </c>
      <c r="K10" s="27">
        <f>EuroStat_Data2010!I65/EuroStat_Data2010!I18*1000000</f>
        <v>6042.7049919802785</v>
      </c>
      <c r="L10" s="27">
        <f>EuroStat_Data2010!J65/EuroStat_Data2010!J18*1000000</f>
        <v>6051.718081309043</v>
      </c>
      <c r="M10" s="27">
        <f>EuroStat_Data2010!K65/EuroStat_Data2010!K18*1000000</f>
        <v>6056.1839980864115</v>
      </c>
      <c r="N10" s="27">
        <f>EuroStat_Data2010!L65/EuroStat_Data2010!L18*1000000</f>
        <v>6088.907733929704</v>
      </c>
      <c r="O10" s="27">
        <f>EuroStat_Data2010!M65/EuroStat_Data2010!M18*1000000</f>
        <v>6087.812560055575</v>
      </c>
      <c r="P10" s="27">
        <f>EuroStat_Data2010!N65/EuroStat_Data2010!N18*1000000</f>
        <v>6056.791336785912</v>
      </c>
      <c r="Q10" s="27">
        <f>EuroStat_Data2010!O65/EuroStat_Data2010!O18*1000000</f>
        <v>6012.809122380634</v>
      </c>
      <c r="R10" s="27">
        <f>EuroStat_Data2010!P65/EuroStat_Data2010!P18*1000000</f>
        <v>6108.410342297745</v>
      </c>
      <c r="S10" s="27">
        <f>EuroStat_Data2010!Q65/EuroStat_Data2010!Q18*1000000</f>
        <v>6183.976250160541</v>
      </c>
      <c r="T10" s="27">
        <f>EuroStat_Data2010!R65/EuroStat_Data2010!R18*1000000</f>
        <v>6225.933719628282</v>
      </c>
      <c r="U10" s="27">
        <f>EuroStat_Data2010!S65/EuroStat_Data2010!S18*1000000</f>
        <v>6166.418582860113</v>
      </c>
      <c r="V10" s="27">
        <f>EuroStat_Data2010!T65/EuroStat_Data2010!T18*1000000</f>
        <v>6094.827213091223</v>
      </c>
      <c r="W10" s="82"/>
    </row>
    <row r="11" spans="1:23" s="15" customFormat="1" ht="12.75">
      <c r="A11" s="104" t="s">
        <v>13</v>
      </c>
      <c r="B11" s="101" t="s">
        <v>14</v>
      </c>
      <c r="C11" s="1"/>
      <c r="D11" s="27">
        <f>EuroStat_Data2010!B66/EuroStat_Data2010!B19*1000000</f>
        <v>4332.741839260053</v>
      </c>
      <c r="E11" s="27">
        <f>EuroStat_Data2010!C66/EuroStat_Data2010!C19*1000000</f>
        <v>4283.211151785139</v>
      </c>
      <c r="F11" s="27">
        <f>EuroStat_Data2010!D66/EuroStat_Data2010!D19*1000000</f>
        <v>3694.180508052722</v>
      </c>
      <c r="G11" s="27">
        <f>EuroStat_Data2010!E66/EuroStat_Data2010!E19*1000000</f>
        <v>2757.8850832692056</v>
      </c>
      <c r="H11" s="27">
        <f>EuroStat_Data2010!F66/EuroStat_Data2010!F19*1000000</f>
        <v>3201.1873100818443</v>
      </c>
      <c r="I11" s="27">
        <f>EuroStat_Data2010!G66/EuroStat_Data2010!G19*1000000</f>
        <v>3096.5246965799424</v>
      </c>
      <c r="J11" s="27">
        <f>EuroStat_Data2010!H66/EuroStat_Data2010!H19*1000000</f>
        <v>3387.613739061123</v>
      </c>
      <c r="K11" s="27">
        <f>EuroStat_Data2010!I66/EuroStat_Data2010!I19*1000000</f>
        <v>3660.0388621304755</v>
      </c>
      <c r="L11" s="27">
        <f>EuroStat_Data2010!J66/EuroStat_Data2010!J19*1000000</f>
        <v>3674.6073790767755</v>
      </c>
      <c r="M11" s="27">
        <f>EuroStat_Data2010!K66/EuroStat_Data2010!K19*1000000</f>
        <v>3453.3586323452746</v>
      </c>
      <c r="N11" s="27">
        <f>EuroStat_Data2010!L66/EuroStat_Data2010!L19*1000000</f>
        <v>3621.5327049401963</v>
      </c>
      <c r="O11" s="27">
        <f>EuroStat_Data2010!M66/EuroStat_Data2010!M19*1000000</f>
        <v>3755.7819949245</v>
      </c>
      <c r="P11" s="27">
        <f>EuroStat_Data2010!N66/EuroStat_Data2010!N19*1000000</f>
        <v>3872.9336884991794</v>
      </c>
      <c r="Q11" s="27">
        <f>EuroStat_Data2010!O66/EuroStat_Data2010!O19*1000000</f>
        <v>4109.745620536191</v>
      </c>
      <c r="R11" s="27">
        <f>EuroStat_Data2010!P66/EuroStat_Data2010!P19*1000000</f>
        <v>4360.991185498298</v>
      </c>
      <c r="S11" s="27">
        <f>EuroStat_Data2010!Q66/EuroStat_Data2010!Q19*1000000</f>
        <v>4469.725642110262</v>
      </c>
      <c r="T11" s="27">
        <f>EuroStat_Data2010!R66/EuroStat_Data2010!R19*1000000</f>
        <v>4813.770372816216</v>
      </c>
      <c r="U11" s="27">
        <f>EuroStat_Data2010!S66/EuroStat_Data2010!S19*1000000</f>
        <v>5047.641963067887</v>
      </c>
      <c r="V11" s="27">
        <f>EuroStat_Data2010!T66/EuroStat_Data2010!T19*1000000</f>
        <v>5214.272131013062</v>
      </c>
      <c r="W11" s="82"/>
    </row>
    <row r="12" spans="1:23" s="15" customFormat="1" ht="12.75">
      <c r="A12" s="104" t="s">
        <v>51</v>
      </c>
      <c r="B12" s="101" t="s">
        <v>52</v>
      </c>
      <c r="C12" s="1"/>
      <c r="D12" s="27">
        <f>EuroStat_Data2010!B67/EuroStat_Data2010!B20*1000000</f>
        <v>11849.308748441767</v>
      </c>
      <c r="E12" s="27">
        <f>EuroStat_Data2010!C67/EuroStat_Data2010!C20*1000000</f>
        <v>11820.998311886138</v>
      </c>
      <c r="F12" s="27">
        <f>EuroStat_Data2010!D67/EuroStat_Data2010!D20*1000000</f>
        <v>11882.476881098873</v>
      </c>
      <c r="G12" s="27">
        <f>EuroStat_Data2010!E67/EuroStat_Data2010!E20*1000000</f>
        <v>12317.94692839658</v>
      </c>
      <c r="H12" s="27">
        <f>EuroStat_Data2010!F67/EuroStat_Data2010!F20*1000000</f>
        <v>12810.580411791303</v>
      </c>
      <c r="I12" s="27">
        <f>EuroStat_Data2010!G67/EuroStat_Data2010!G20*1000000</f>
        <v>12790.772019987628</v>
      </c>
      <c r="J12" s="27">
        <f>EuroStat_Data2010!H67/EuroStat_Data2010!H20*1000000</f>
        <v>12999.269469002855</v>
      </c>
      <c r="K12" s="27">
        <f>EuroStat_Data2010!I67/EuroStat_Data2010!I20*1000000</f>
        <v>13709.394581787574</v>
      </c>
      <c r="L12" s="27">
        <f>EuroStat_Data2010!J67/EuroStat_Data2010!J20*1000000</f>
        <v>14144.36829521371</v>
      </c>
      <c r="M12" s="27">
        <f>EuroStat_Data2010!K67/EuroStat_Data2010!K20*1000000</f>
        <v>14380.831553172446</v>
      </c>
      <c r="N12" s="27">
        <f>EuroStat_Data2010!L67/EuroStat_Data2010!L20*1000000</f>
        <v>14589.362601526656</v>
      </c>
      <c r="O12" s="27">
        <f>EuroStat_Data2010!M67/EuroStat_Data2010!M20*1000000</f>
        <v>14918.796436674345</v>
      </c>
      <c r="P12" s="27">
        <f>EuroStat_Data2010!N67/EuroStat_Data2010!N20*1000000</f>
        <v>15338.309623224774</v>
      </c>
      <c r="Q12" s="27">
        <f>EuroStat_Data2010!O67/EuroStat_Data2010!O20*1000000</f>
        <v>15530.237913909988</v>
      </c>
      <c r="R12" s="27">
        <f>EuroStat_Data2010!P67/EuroStat_Data2010!P20*1000000</f>
        <v>15925.721856984226</v>
      </c>
      <c r="S12" s="27">
        <f>EuroStat_Data2010!Q67/EuroStat_Data2010!Q20*1000000</f>
        <v>15456.179578738998</v>
      </c>
      <c r="T12" s="27">
        <f>EuroStat_Data2010!R67/EuroStat_Data2010!R20*1000000</f>
        <v>16320.748613854228</v>
      </c>
      <c r="U12" s="27">
        <f>EuroStat_Data2010!S67/EuroStat_Data2010!S20*1000000</f>
        <v>16358.67654736491</v>
      </c>
      <c r="V12" s="27">
        <f>EuroStat_Data2010!T67/EuroStat_Data2010!T20*1000000</f>
        <v>15585.935171203235</v>
      </c>
      <c r="W12" s="82"/>
    </row>
    <row r="13" spans="1:23" s="15" customFormat="1" ht="12.75">
      <c r="A13" s="104" t="s">
        <v>21</v>
      </c>
      <c r="B13" s="101" t="s">
        <v>22</v>
      </c>
      <c r="C13" s="1"/>
      <c r="D13" s="27">
        <f>EuroStat_Data2010!B68/EuroStat_Data2010!B21*1000000</f>
        <v>5177.4000158008175</v>
      </c>
      <c r="E13" s="27">
        <f>EuroStat_Data2010!C68/EuroStat_Data2010!C21*1000000</f>
        <v>5505.677687779656</v>
      </c>
      <c r="F13" s="27">
        <f>EuroStat_Data2010!D68/EuroStat_Data2010!D21*1000000</f>
        <v>5631.2573851608295</v>
      </c>
      <c r="G13" s="27">
        <f>EuroStat_Data2010!E68/EuroStat_Data2010!E21*1000000</f>
        <v>5643.079860385662</v>
      </c>
      <c r="H13" s="27">
        <f>EuroStat_Data2010!F68/EuroStat_Data2010!F21*1000000</f>
        <v>5704.794505714641</v>
      </c>
      <c r="I13" s="27">
        <f>EuroStat_Data2010!G68/EuroStat_Data2010!G21*1000000</f>
        <v>5775.540709767198</v>
      </c>
      <c r="J13" s="27">
        <f>EuroStat_Data2010!H68/EuroStat_Data2010!H21*1000000</f>
        <v>5973.37498584774</v>
      </c>
      <c r="K13" s="27">
        <f>EuroStat_Data2010!I68/EuroStat_Data2010!I21*1000000</f>
        <v>5946.634708485459</v>
      </c>
      <c r="L13" s="27">
        <f>EuroStat_Data2010!J68/EuroStat_Data2010!J21*1000000</f>
        <v>6125.914917929932</v>
      </c>
      <c r="M13" s="27">
        <f>EuroStat_Data2010!K68/EuroStat_Data2010!K21*1000000</f>
        <v>6228.160517145589</v>
      </c>
      <c r="N13" s="27">
        <f>EuroStat_Data2010!L68/EuroStat_Data2010!L21*1000000</f>
        <v>6357.302174239858</v>
      </c>
      <c r="O13" s="27">
        <f>EuroStat_Data2010!M68/EuroStat_Data2010!M21*1000000</f>
        <v>6490.34840748867</v>
      </c>
      <c r="P13" s="27">
        <f>EuroStat_Data2010!N68/EuroStat_Data2010!N21*1000000</f>
        <v>6406.107863052177</v>
      </c>
      <c r="Q13" s="27">
        <f>EuroStat_Data2010!O68/EuroStat_Data2010!O21*1000000</f>
        <v>6599.127429147586</v>
      </c>
      <c r="R13" s="27">
        <f>EuroStat_Data2010!P68/EuroStat_Data2010!P21*1000000</f>
        <v>6742.765924892636</v>
      </c>
      <c r="S13" s="27">
        <f>EuroStat_Data2010!Q68/EuroStat_Data2010!Q21*1000000</f>
        <v>6732.159928325724</v>
      </c>
      <c r="T13" s="27">
        <f>EuroStat_Data2010!R68/EuroStat_Data2010!R21*1000000</f>
        <v>6748.9919213743515</v>
      </c>
      <c r="U13" s="27">
        <f>EuroStat_Data2010!S68/EuroStat_Data2010!S21*1000000</f>
        <v>6693.79942781572</v>
      </c>
      <c r="V13" s="27">
        <f>EuroStat_Data2010!T68/EuroStat_Data2010!T21*1000000</f>
        <v>6772.49903767228</v>
      </c>
      <c r="W13" s="82"/>
    </row>
    <row r="14" spans="1:23" s="15" customFormat="1" ht="12.75">
      <c r="A14" s="104" t="s">
        <v>12</v>
      </c>
      <c r="B14" s="101" t="s">
        <v>171</v>
      </c>
      <c r="C14" s="1"/>
      <c r="D14" s="27">
        <f>EuroStat_Data2010!B69/EuroStat_Data2010!B22*1000000</f>
        <v>7123.402585888567</v>
      </c>
      <c r="E14" s="27">
        <f>EuroStat_Data2010!C69/EuroStat_Data2010!C22*1000000</f>
        <v>5450.362528904317</v>
      </c>
      <c r="F14" s="27">
        <f>EuroStat_Data2010!D69/EuroStat_Data2010!D22*1000000</f>
        <v>5335.961712604256</v>
      </c>
      <c r="G14" s="27">
        <f>EuroStat_Data2010!E69/EuroStat_Data2010!E22*1000000</f>
        <v>5239.381637449121</v>
      </c>
      <c r="H14" s="27">
        <f>EuroStat_Data2010!F69/EuroStat_Data2010!F22*1000000</f>
        <v>5479.695718954217</v>
      </c>
      <c r="I14" s="27">
        <f>EuroStat_Data2010!G69/EuroStat_Data2010!G22*1000000</f>
        <v>5550.058295700749</v>
      </c>
      <c r="J14" s="27">
        <f>EuroStat_Data2010!H69/EuroStat_Data2010!H22*1000000</f>
        <v>5597.897828678435</v>
      </c>
      <c r="K14" s="27">
        <f>EuroStat_Data2010!I69/EuroStat_Data2010!I22*1000000</f>
        <v>5630.189337040036</v>
      </c>
      <c r="L14" s="27">
        <f>EuroStat_Data2010!J69/EuroStat_Data2010!J22*1000000</f>
        <v>5684.327304677865</v>
      </c>
      <c r="M14" s="27">
        <f>EuroStat_Data2010!K69/EuroStat_Data2010!K22*1000000</f>
        <v>5698.086684313743</v>
      </c>
      <c r="N14" s="27">
        <f>EuroStat_Data2010!L69/EuroStat_Data2010!L22*1000000</f>
        <v>5872.962408174679</v>
      </c>
      <c r="O14" s="27">
        <f>EuroStat_Data2010!M69/EuroStat_Data2010!M22*1000000</f>
        <v>6141.099257301949</v>
      </c>
      <c r="P14" s="27">
        <f>EuroStat_Data2010!N69/EuroStat_Data2010!N22*1000000</f>
        <v>6048.643024858143</v>
      </c>
      <c r="Q14" s="27">
        <f>EuroStat_Data2010!O69/EuroStat_Data2010!O22*1000000</f>
        <v>6166.131227958285</v>
      </c>
      <c r="R14" s="27">
        <f>EuroStat_Data2010!P69/EuroStat_Data2010!P22*1000000</f>
        <v>6213.008821789153</v>
      </c>
      <c r="S14" s="27">
        <f>EuroStat_Data2010!Q69/EuroStat_Data2010!Q22*1000000</f>
        <v>6257.171971648437</v>
      </c>
      <c r="T14" s="27">
        <f>EuroStat_Data2010!R69/EuroStat_Data2010!R22*1000000</f>
        <v>6378.175500265381</v>
      </c>
      <c r="U14" s="27">
        <f>EuroStat_Data2010!S69/EuroStat_Data2010!S22*1000000</f>
        <v>6406.518887356805</v>
      </c>
      <c r="V14" s="27">
        <f>EuroStat_Data2010!T69/EuroStat_Data2010!T22*1000000</f>
        <v>6392.153079872437</v>
      </c>
      <c r="W14" s="82"/>
    </row>
    <row r="15" spans="1:23" s="15" customFormat="1" ht="12.75">
      <c r="A15" s="104" t="s">
        <v>17</v>
      </c>
      <c r="B15" s="101" t="s">
        <v>18</v>
      </c>
      <c r="C15" s="1"/>
      <c r="D15" s="27">
        <f>EuroStat_Data2010!B70/EuroStat_Data2010!B23*1000000</f>
        <v>2812.993163053217</v>
      </c>
      <c r="E15" s="27">
        <f>EuroStat_Data2010!C70/EuroStat_Data2010!C23*1000000</f>
        <v>2877.686266464997</v>
      </c>
      <c r="F15" s="27">
        <f>EuroStat_Data2010!D70/EuroStat_Data2010!D23*1000000</f>
        <v>2975.1914595735216</v>
      </c>
      <c r="G15" s="27">
        <f>EuroStat_Data2010!E70/EuroStat_Data2010!E23*1000000</f>
        <v>2992.2095450707143</v>
      </c>
      <c r="H15" s="27">
        <f>EuroStat_Data2010!F70/EuroStat_Data2010!F23*1000000</f>
        <v>3111.3131429219457</v>
      </c>
      <c r="I15" s="27">
        <f>EuroStat_Data2010!G70/EuroStat_Data2010!G23*1000000</f>
        <v>3217.249827608566</v>
      </c>
      <c r="J15" s="27">
        <f>EuroStat_Data2010!H70/EuroStat_Data2010!H23*1000000</f>
        <v>3331.7418820996963</v>
      </c>
      <c r="K15" s="27">
        <f>EuroStat_Data2010!I70/EuroStat_Data2010!I23*1000000</f>
        <v>3463.4914551419965</v>
      </c>
      <c r="L15" s="27">
        <f>EuroStat_Data2010!J70/EuroStat_Data2010!J23*1000000</f>
        <v>3637.4627857441437</v>
      </c>
      <c r="M15" s="27">
        <f>EuroStat_Data2010!K70/EuroStat_Data2010!K23*1000000</f>
        <v>3763.694594859853</v>
      </c>
      <c r="N15" s="27">
        <f>EuroStat_Data2010!L70/EuroStat_Data2010!L23*1000000</f>
        <v>3957.443292252386</v>
      </c>
      <c r="O15" s="27">
        <f>EuroStat_Data2010!M70/EuroStat_Data2010!M23*1000000</f>
        <v>4074.1158843772587</v>
      </c>
      <c r="P15" s="27">
        <f>EuroStat_Data2010!N70/EuroStat_Data2010!N23*1000000</f>
        <v>4245.167252150391</v>
      </c>
      <c r="Q15" s="27">
        <f>EuroStat_Data2010!O70/EuroStat_Data2010!O23*1000000</f>
        <v>4415.440248866635</v>
      </c>
      <c r="R15" s="27">
        <f>EuroStat_Data2010!P70/EuroStat_Data2010!P23*1000000</f>
        <v>4504.988383836097</v>
      </c>
      <c r="S15" s="27">
        <f>EuroStat_Data2010!Q70/EuroStat_Data2010!Q23*1000000</f>
        <v>4593.083432082883</v>
      </c>
      <c r="T15" s="27">
        <f>EuroStat_Data2010!R70/EuroStat_Data2010!R23*1000000</f>
        <v>4721.092577476731</v>
      </c>
      <c r="U15" s="27">
        <f>EuroStat_Data2010!S70/EuroStat_Data2010!S23*1000000</f>
        <v>4940.14361236477</v>
      </c>
      <c r="V15" s="27">
        <f>EuroStat_Data2010!T70/EuroStat_Data2010!T23*1000000</f>
        <v>5051.461214924309</v>
      </c>
      <c r="W15" s="82"/>
    </row>
    <row r="16" spans="1:23" s="15" customFormat="1" ht="12.75">
      <c r="A16" s="104" t="s">
        <v>33</v>
      </c>
      <c r="B16" s="101" t="s">
        <v>34</v>
      </c>
      <c r="C16" s="1"/>
      <c r="D16" s="27">
        <f>EuroStat_Data2010!B71/EuroStat_Data2010!B24*1000000</f>
        <v>3045.16038490488</v>
      </c>
      <c r="E16" s="27">
        <f>EuroStat_Data2010!C71/EuroStat_Data2010!C24*1000000</f>
        <v>2846.1934380028906</v>
      </c>
      <c r="F16" s="27">
        <f>EuroStat_Data2010!D71/EuroStat_Data2010!D24*1000000</f>
        <v>2731.151349183175</v>
      </c>
      <c r="G16" s="27">
        <f>EuroStat_Data2010!E71/EuroStat_Data2010!E24*1000000</f>
        <v>2624.593163457721</v>
      </c>
      <c r="H16" s="27">
        <f>EuroStat_Data2010!F71/EuroStat_Data2010!F24*1000000</f>
        <v>2665.118197953432</v>
      </c>
      <c r="I16" s="27">
        <f>EuroStat_Data2010!G71/EuroStat_Data2010!G24*1000000</f>
        <v>2683.9320092485996</v>
      </c>
      <c r="J16" s="27">
        <f>EuroStat_Data2010!H71/EuroStat_Data2010!H24*1000000</f>
        <v>2779.0295128613075</v>
      </c>
      <c r="K16" s="27">
        <f>EuroStat_Data2010!I71/EuroStat_Data2010!I24*1000000</f>
        <v>2799.369823866955</v>
      </c>
      <c r="L16" s="27">
        <f>EuroStat_Data2010!J71/EuroStat_Data2010!J24*1000000</f>
        <v>2818.3636058711304</v>
      </c>
      <c r="M16" s="27">
        <f>EuroStat_Data2010!K71/EuroStat_Data2010!K24*1000000</f>
        <v>2822.2789361126083</v>
      </c>
      <c r="N16" s="27">
        <f>EuroStat_Data2010!L71/EuroStat_Data2010!L24*1000000</f>
        <v>2880.2607486623483</v>
      </c>
      <c r="O16" s="27">
        <f>EuroStat_Data2010!M71/EuroStat_Data2010!M24*1000000</f>
        <v>2994.3242834670123</v>
      </c>
      <c r="P16" s="27">
        <f>EuroStat_Data2010!N71/EuroStat_Data2010!N24*1000000</f>
        <v>3094.2953180748655</v>
      </c>
      <c r="Q16" s="27">
        <f>EuroStat_Data2010!O71/EuroStat_Data2010!O24*1000000</f>
        <v>3095.5313959411033</v>
      </c>
      <c r="R16" s="27">
        <f>EuroStat_Data2010!P71/EuroStat_Data2010!P24*1000000</f>
        <v>3145.083664286388</v>
      </c>
      <c r="S16" s="27">
        <f>EuroStat_Data2010!Q71/EuroStat_Data2010!Q24*1000000</f>
        <v>3202.3612858922497</v>
      </c>
      <c r="T16" s="27">
        <f>EuroStat_Data2010!R71/EuroStat_Data2010!R24*1000000</f>
        <v>3298.5394549996668</v>
      </c>
      <c r="U16" s="27">
        <f>EuroStat_Data2010!S71/EuroStat_Data2010!S24*1000000</f>
        <v>3352.2223672626637</v>
      </c>
      <c r="V16" s="27">
        <f>EuroStat_Data2010!T71/EuroStat_Data2010!T24*1000000</f>
        <v>3417.1856354962833</v>
      </c>
      <c r="W16" s="82"/>
    </row>
    <row r="17" spans="1:23" s="15" customFormat="1" ht="12.75">
      <c r="A17" s="104" t="s">
        <v>59</v>
      </c>
      <c r="B17" s="101" t="s">
        <v>60</v>
      </c>
      <c r="C17" s="1"/>
      <c r="D17" s="27">
        <f>EuroStat_Data2010!B72/EuroStat_Data2010!B25*1000000</f>
        <v>15406.741927221861</v>
      </c>
      <c r="E17" s="27">
        <f>EuroStat_Data2010!C72/EuroStat_Data2010!C25*1000000</f>
        <v>15035.213744694489</v>
      </c>
      <c r="F17" s="27">
        <f>EuroStat_Data2010!D72/EuroStat_Data2010!D25*1000000</f>
        <v>14784.754761730586</v>
      </c>
      <c r="G17" s="27">
        <f>EuroStat_Data2010!E72/EuroStat_Data2010!E25*1000000</f>
        <v>15446.708284740802</v>
      </c>
      <c r="H17" s="27">
        <f>EuroStat_Data2010!F72/EuroStat_Data2010!F25*1000000</f>
        <v>15739.594965744123</v>
      </c>
      <c r="I17" s="27">
        <f>EuroStat_Data2010!G72/EuroStat_Data2010!G25*1000000</f>
        <v>15952.625309950632</v>
      </c>
      <c r="J17" s="27">
        <f>EuroStat_Data2010!H72/EuroStat_Data2010!H25*1000000</f>
        <v>16032.363280812666</v>
      </c>
      <c r="K17" s="27">
        <f>EuroStat_Data2010!I72/EuroStat_Data2010!I25*1000000</f>
        <v>17459.999851782683</v>
      </c>
      <c r="L17" s="27">
        <f>EuroStat_Data2010!J72/EuroStat_Data2010!J25*1000000</f>
        <v>20195.975490214074</v>
      </c>
      <c r="M17" s="27">
        <f>EuroStat_Data2010!K72/EuroStat_Data2010!K25*1000000</f>
        <v>23150.969127205197</v>
      </c>
      <c r="N17" s="27">
        <f>EuroStat_Data2010!L72/EuroStat_Data2010!L25*1000000</f>
        <v>24766.259689158534</v>
      </c>
      <c r="O17" s="27">
        <f>EuroStat_Data2010!M72/EuroStat_Data2010!M25*1000000</f>
        <v>25451.632370015635</v>
      </c>
      <c r="P17" s="27">
        <f>EuroStat_Data2010!N72/EuroStat_Data2010!N25*1000000</f>
        <v>26237.459652795955</v>
      </c>
      <c r="Q17" s="27">
        <f>EuroStat_Data2010!O72/EuroStat_Data2010!O25*1000000</f>
        <v>26141.27589948383</v>
      </c>
      <c r="R17" s="27">
        <f>EuroStat_Data2010!P72/EuroStat_Data2010!P25*1000000</f>
        <v>26706.129332002616</v>
      </c>
      <c r="S17" s="27">
        <f>EuroStat_Data2010!Q72/EuroStat_Data2010!Q25*1000000</f>
        <v>26565.432578165182</v>
      </c>
      <c r="T17" s="27">
        <f>EuroStat_Data2010!R72/EuroStat_Data2010!R25*1000000</f>
        <v>30004.234872003493</v>
      </c>
      <c r="U17" s="27">
        <f>EuroStat_Data2010!S72/EuroStat_Data2010!S25*1000000</f>
        <v>29245.430198393093</v>
      </c>
      <c r="V17" s="27">
        <f>EuroStat_Data2010!T72/EuroStat_Data2010!T25*1000000</f>
        <v>28523.516526711872</v>
      </c>
      <c r="W17" s="82"/>
    </row>
    <row r="18" spans="1:23" s="15" customFormat="1" ht="12.75">
      <c r="A18" s="104" t="s">
        <v>15</v>
      </c>
      <c r="B18" s="101" t="s">
        <v>16</v>
      </c>
      <c r="C18" s="1"/>
      <c r="D18" s="27">
        <f>EuroStat_Data2010!B73/EuroStat_Data2010!B26*1000000</f>
        <v>3384.1179137546087</v>
      </c>
      <c r="E18" s="27">
        <f>EuroStat_Data2010!C73/EuroStat_Data2010!C26*1000000</f>
        <v>3540.2105722360584</v>
      </c>
      <c r="F18" s="27">
        <f>EuroStat_Data2010!D73/EuroStat_Data2010!D26*1000000</f>
        <v>3722.911848708891</v>
      </c>
      <c r="G18" s="27">
        <f>EuroStat_Data2010!E73/EuroStat_Data2010!E26*1000000</f>
        <v>3797.311960355996</v>
      </c>
      <c r="H18" s="27">
        <f>EuroStat_Data2010!F73/EuroStat_Data2010!F26*1000000</f>
        <v>3950.430263393647</v>
      </c>
      <c r="I18" s="27">
        <f>EuroStat_Data2010!G73/EuroStat_Data2010!G26*1000000</f>
        <v>4128.0102912566845</v>
      </c>
      <c r="J18" s="27">
        <f>EuroStat_Data2010!H73/EuroStat_Data2010!H26*1000000</f>
        <v>4379.203135855296</v>
      </c>
      <c r="K18" s="27">
        <f>EuroStat_Data2010!I73/EuroStat_Data2010!I26*1000000</f>
        <v>4573.24371982692</v>
      </c>
      <c r="L18" s="27">
        <f>EuroStat_Data2010!J73/EuroStat_Data2010!J26*1000000</f>
        <v>4792.096127823886</v>
      </c>
      <c r="M18" s="27">
        <f>EuroStat_Data2010!K73/EuroStat_Data2010!K26*1000000</f>
        <v>5051.7107733479515</v>
      </c>
      <c r="N18" s="27">
        <f>EuroStat_Data2010!L73/EuroStat_Data2010!L26*1000000</f>
        <v>5370.373948815741</v>
      </c>
      <c r="O18" s="27">
        <f>EuroStat_Data2010!M73/EuroStat_Data2010!M26*1000000</f>
        <v>5485.037332639703</v>
      </c>
      <c r="P18" s="27">
        <f>EuroStat_Data2010!N73/EuroStat_Data2010!N26*1000000</f>
        <v>5582.2287682993</v>
      </c>
      <c r="Q18" s="27">
        <f>EuroStat_Data2010!O73/EuroStat_Data2010!O26*1000000</f>
        <v>5810.5314147386325</v>
      </c>
      <c r="R18" s="27">
        <f>EuroStat_Data2010!P73/EuroStat_Data2010!P26*1000000</f>
        <v>5724.561614327865</v>
      </c>
      <c r="S18" s="27">
        <f>EuroStat_Data2010!Q73/EuroStat_Data2010!Q26*1000000</f>
        <v>5926.253287461978</v>
      </c>
      <c r="T18" s="27">
        <f>EuroStat_Data2010!R73/EuroStat_Data2010!R26*1000000</f>
        <v>6152.0273488905605</v>
      </c>
      <c r="U18" s="27">
        <f>EuroStat_Data2010!S73/EuroStat_Data2010!S26*1000000</f>
        <v>5997.413117045556</v>
      </c>
      <c r="V18" s="27">
        <f>EuroStat_Data2010!T73/EuroStat_Data2010!T26*1000000</f>
        <v>6060.661140313109</v>
      </c>
      <c r="W18" s="82"/>
    </row>
    <row r="19" spans="1:23" s="15" customFormat="1" ht="12.75">
      <c r="A19" s="104" t="s">
        <v>23</v>
      </c>
      <c r="B19" s="101" t="s">
        <v>24</v>
      </c>
      <c r="C19" s="1"/>
      <c r="D19" s="27">
        <f>EuroStat_Data2010!B74/EuroStat_Data2010!B27*1000000</f>
        <v>3776.389750232651</v>
      </c>
      <c r="E19" s="27">
        <f>EuroStat_Data2010!C74/EuroStat_Data2010!C27*1000000</f>
        <v>3858.0209519157397</v>
      </c>
      <c r="F19" s="27">
        <f>EuroStat_Data2010!D74/EuroStat_Data2010!D27*1000000</f>
        <v>3925.797514424262</v>
      </c>
      <c r="G19" s="27">
        <f>EuroStat_Data2010!E74/EuroStat_Data2010!E27*1000000</f>
        <v>3938.3857271707325</v>
      </c>
      <c r="H19" s="27">
        <f>EuroStat_Data2010!F74/EuroStat_Data2010!F27*1000000</f>
        <v>4062.795246195832</v>
      </c>
      <c r="I19" s="27">
        <f>EuroStat_Data2010!G74/EuroStat_Data2010!G27*1000000</f>
        <v>4182.22316608522</v>
      </c>
      <c r="J19" s="27">
        <f>EuroStat_Data2010!H74/EuroStat_Data2010!H27*1000000</f>
        <v>4225.620427006824</v>
      </c>
      <c r="K19" s="27">
        <f>EuroStat_Data2010!I74/EuroStat_Data2010!I27*1000000</f>
        <v>4357.064737823254</v>
      </c>
      <c r="L19" s="27">
        <f>EuroStat_Data2010!J74/EuroStat_Data2010!J27*1000000</f>
        <v>4476.755646520631</v>
      </c>
      <c r="M19" s="27">
        <f>EuroStat_Data2010!K74/EuroStat_Data2010!K27*1000000</f>
        <v>4586.787679279955</v>
      </c>
      <c r="N19" s="27">
        <f>EuroStat_Data2010!L74/EuroStat_Data2010!L27*1000000</f>
        <v>4787.950233017899</v>
      </c>
      <c r="O19" s="27">
        <f>EuroStat_Data2010!M74/EuroStat_Data2010!M27*1000000</f>
        <v>4869.094638105871</v>
      </c>
      <c r="P19" s="27">
        <f>EuroStat_Data2010!N74/EuroStat_Data2010!N27*1000000</f>
        <v>4953.2631143959625</v>
      </c>
      <c r="Q19" s="27">
        <f>EuroStat_Data2010!O74/EuroStat_Data2010!O27*1000000</f>
        <v>5076.03922955381</v>
      </c>
      <c r="R19" s="27">
        <f>EuroStat_Data2010!P74/EuroStat_Data2010!P27*1000000</f>
        <v>5096.751508013414</v>
      </c>
      <c r="S19" s="27">
        <f>EuroStat_Data2010!Q74/EuroStat_Data2010!Q27*1000000</f>
        <v>5137.937006493493</v>
      </c>
      <c r="T19" s="27">
        <f>EuroStat_Data2010!R74/EuroStat_Data2010!R27*1000000</f>
        <v>5246.911021876452</v>
      </c>
      <c r="U19" s="27">
        <f>EuroStat_Data2010!S74/EuroStat_Data2010!S27*1000000</f>
        <v>5222.7850207285355</v>
      </c>
      <c r="V19" s="27">
        <f>EuroStat_Data2010!T74/EuroStat_Data2010!T27*1000000</f>
        <v>5180.051624231017</v>
      </c>
      <c r="W19" s="82"/>
    </row>
    <row r="20" spans="1:23" s="15" customFormat="1" ht="12.75">
      <c r="A20" s="104" t="s">
        <v>27</v>
      </c>
      <c r="B20" s="101" t="s">
        <v>28</v>
      </c>
      <c r="C20" s="1"/>
      <c r="D20" s="27">
        <f>EuroStat_Data2010!B75/EuroStat_Data2010!B28*1000000</f>
        <v>3098.0383338205643</v>
      </c>
      <c r="E20" s="27">
        <f>EuroStat_Data2010!C75/EuroStat_Data2010!C28*1000000</f>
        <v>3003.2040948610716</v>
      </c>
      <c r="F20" s="27">
        <f>EuroStat_Data2010!D75/EuroStat_Data2010!D28*1000000</f>
        <v>2388.951948543322</v>
      </c>
      <c r="G20" s="27">
        <f>EuroStat_Data2010!E75/EuroStat_Data2010!E28*1000000</f>
        <v>1818.8674137314242</v>
      </c>
      <c r="H20" s="27">
        <f>EuroStat_Data2010!F75/EuroStat_Data2010!F28*1000000</f>
        <v>1721.8281367576265</v>
      </c>
      <c r="I20" s="27">
        <f>EuroStat_Data2010!G75/EuroStat_Data2010!G28*1000000</f>
        <v>1771.5889913540057</v>
      </c>
      <c r="J20" s="27">
        <f>EuroStat_Data2010!H75/EuroStat_Data2010!H28*1000000</f>
        <v>1659.829336015624</v>
      </c>
      <c r="K20" s="27">
        <f>EuroStat_Data2010!I75/EuroStat_Data2010!I28*1000000</f>
        <v>1699.0386566060456</v>
      </c>
      <c r="L20" s="27">
        <f>EuroStat_Data2010!J75/EuroStat_Data2010!J28*1000000</f>
        <v>1842.7876200693245</v>
      </c>
      <c r="M20" s="27">
        <f>EuroStat_Data2010!K75/EuroStat_Data2010!K28*1000000</f>
        <v>1844.7446866684893</v>
      </c>
      <c r="N20" s="27">
        <f>EuroStat_Data2010!L75/EuroStat_Data2010!L28*1000000</f>
        <v>1863.7830302953964</v>
      </c>
      <c r="O20" s="27">
        <f>EuroStat_Data2010!M75/EuroStat_Data2010!M28*1000000</f>
        <v>1913.077021335271</v>
      </c>
      <c r="P20" s="27">
        <f>EuroStat_Data2010!N75/EuroStat_Data2010!N28*1000000</f>
        <v>2067.1268428932444</v>
      </c>
      <c r="Q20" s="27">
        <f>EuroStat_Data2010!O75/EuroStat_Data2010!O28*1000000</f>
        <v>2221.7647159744024</v>
      </c>
      <c r="R20" s="27">
        <f>EuroStat_Data2010!P75/EuroStat_Data2010!P28*1000000</f>
        <v>2320.1936182386794</v>
      </c>
      <c r="S20" s="27">
        <f>EuroStat_Data2010!Q75/EuroStat_Data2010!Q28*1000000</f>
        <v>2471.7811131816475</v>
      </c>
      <c r="T20" s="27">
        <f>EuroStat_Data2010!R75/EuroStat_Data2010!R28*1000000</f>
        <v>2664.092495827141</v>
      </c>
      <c r="U20" s="27">
        <f>EuroStat_Data2010!S75/EuroStat_Data2010!S28*1000000</f>
        <v>2885.190713210202</v>
      </c>
      <c r="V20" s="27">
        <f>EuroStat_Data2010!T75/EuroStat_Data2010!T28*1000000</f>
        <v>2910.307570498667</v>
      </c>
      <c r="W20" s="82"/>
    </row>
    <row r="21" spans="1:23" s="15" customFormat="1" ht="12.75">
      <c r="A21" s="104" t="s">
        <v>29</v>
      </c>
      <c r="B21" s="101" t="s">
        <v>30</v>
      </c>
      <c r="C21" s="1"/>
      <c r="D21" s="27">
        <f>EuroStat_Data2010!B76/EuroStat_Data2010!B29*1000000</f>
        <v>3251.7459420181563</v>
      </c>
      <c r="E21" s="27">
        <f>EuroStat_Data2010!C76/EuroStat_Data2010!C29*1000000</f>
        <v>3211.535053787607</v>
      </c>
      <c r="F21" s="27">
        <f>EuroStat_Data2010!D76/EuroStat_Data2010!D29*1000000</f>
        <v>2474.1662774643924</v>
      </c>
      <c r="G21" s="27">
        <f>EuroStat_Data2010!E76/EuroStat_Data2010!E29*1000000</f>
        <v>1811.6211762597495</v>
      </c>
      <c r="H21" s="27">
        <f>EuroStat_Data2010!F76/EuroStat_Data2010!F29*1000000</f>
        <v>1770.7643295446621</v>
      </c>
      <c r="I21" s="27">
        <f>EuroStat_Data2010!G76/EuroStat_Data2010!G29*1000000</f>
        <v>1741.7007069191222</v>
      </c>
      <c r="J21" s="27">
        <f>EuroStat_Data2010!H76/EuroStat_Data2010!H29*1000000</f>
        <v>1801.2774907806236</v>
      </c>
      <c r="K21" s="27">
        <f>EuroStat_Data2010!I76/EuroStat_Data2010!I29*1000000</f>
        <v>1873.1816189071778</v>
      </c>
      <c r="L21" s="27">
        <f>EuroStat_Data2010!J76/EuroStat_Data2010!J29*1000000</f>
        <v>1888.9688318739138</v>
      </c>
      <c r="M21" s="27">
        <f>EuroStat_Data2010!K76/EuroStat_Data2010!K29*1000000</f>
        <v>1843.682319963149</v>
      </c>
      <c r="N21" s="27">
        <f>EuroStat_Data2010!L76/EuroStat_Data2010!L29*1000000</f>
        <v>1757.081428238699</v>
      </c>
      <c r="O21" s="27">
        <f>EuroStat_Data2010!M76/EuroStat_Data2010!M29*1000000</f>
        <v>1837.1103166678042</v>
      </c>
      <c r="P21" s="27">
        <f>EuroStat_Data2010!N76/EuroStat_Data2010!N29*1000000</f>
        <v>1925.7184256122564</v>
      </c>
      <c r="Q21" s="27">
        <f>EuroStat_Data2010!O76/EuroStat_Data2010!O29*1000000</f>
        <v>2062.6399076057464</v>
      </c>
      <c r="R21" s="27">
        <f>EuroStat_Data2010!P76/EuroStat_Data2010!P29*1000000</f>
        <v>2209.029567971045</v>
      </c>
      <c r="S21" s="27">
        <f>EuroStat_Data2010!Q76/EuroStat_Data2010!Q29*1000000</f>
        <v>2315.109461177979</v>
      </c>
      <c r="T21" s="27">
        <f>EuroStat_Data2010!R76/EuroStat_Data2010!R29*1000000</f>
        <v>2467.910406536745</v>
      </c>
      <c r="U21" s="27">
        <f>EuroStat_Data2010!S76/EuroStat_Data2010!S29*1000000</f>
        <v>2613.0919303171545</v>
      </c>
      <c r="V21" s="27">
        <f>EuroStat_Data2010!T76/EuroStat_Data2010!T29*1000000</f>
        <v>2679.1573205099753</v>
      </c>
      <c r="W21" s="82"/>
    </row>
    <row r="22" spans="1:23" s="15" customFormat="1" ht="12.75">
      <c r="A22" s="104" t="s">
        <v>31</v>
      </c>
      <c r="B22" s="101" t="s">
        <v>32</v>
      </c>
      <c r="C22" s="1"/>
      <c r="D22" s="27">
        <f>EuroStat_Data2010!B77/EuroStat_Data2010!B30*1000000</f>
        <v>10938.571051937779</v>
      </c>
      <c r="E22" s="27">
        <f>EuroStat_Data2010!C77/EuroStat_Data2010!C30*1000000</f>
        <v>10954.734651404786</v>
      </c>
      <c r="F22" s="27">
        <f>EuroStat_Data2010!D77/EuroStat_Data2010!D30*1000000</f>
        <v>10859.856262833677</v>
      </c>
      <c r="G22" s="27">
        <f>EuroStat_Data2010!E77/EuroStat_Data2010!E30*1000000</f>
        <v>11108.29639012033</v>
      </c>
      <c r="H22" s="27">
        <f>EuroStat_Data2010!F77/EuroStat_Data2010!F30*1000000</f>
        <v>11604.197901049474</v>
      </c>
      <c r="I22" s="27">
        <f>EuroStat_Data2010!G77/EuroStat_Data2010!G30*1000000</f>
        <v>12316.035991618392</v>
      </c>
      <c r="J22" s="27">
        <f>EuroStat_Data2010!H77/EuroStat_Data2010!H30*1000000</f>
        <v>11921.768707482994</v>
      </c>
      <c r="K22" s="27">
        <f>EuroStat_Data2010!I77/EuroStat_Data2010!I30*1000000</f>
        <v>12131.462156651072</v>
      </c>
      <c r="L22" s="27">
        <f>EuroStat_Data2010!J77/EuroStat_Data2010!J30*1000000</f>
        <v>12538.798720530744</v>
      </c>
      <c r="M22" s="27">
        <f>EuroStat_Data2010!K77/EuroStat_Data2010!K30*1000000</f>
        <v>12858.312858312858</v>
      </c>
      <c r="N22" s="27">
        <f>EuroStat_Data2010!L77/EuroStat_Data2010!L30*1000000</f>
        <v>13154.981549815499</v>
      </c>
      <c r="O22" s="27">
        <f>EuroStat_Data2010!M77/EuroStat_Data2010!M30*1000000</f>
        <v>12797.266514806379</v>
      </c>
      <c r="P22" s="27">
        <f>EuroStat_Data2010!N77/EuroStat_Data2010!N30*1000000</f>
        <v>12746.312352212588</v>
      </c>
      <c r="Q22" s="27">
        <f>EuroStat_Data2010!O77/EuroStat_Data2010!O30*1000000</f>
        <v>13383.89471336159</v>
      </c>
      <c r="R22" s="27">
        <f>EuroStat_Data2010!P77/EuroStat_Data2010!P30*1000000</f>
        <v>14078.160717425708</v>
      </c>
      <c r="S22" s="27">
        <f>EuroStat_Data2010!Q77/EuroStat_Data2010!Q30*1000000</f>
        <v>13351.256423042734</v>
      </c>
      <c r="T22" s="27">
        <f>EuroStat_Data2010!R77/EuroStat_Data2010!R30*1000000</f>
        <v>13873.788601663662</v>
      </c>
      <c r="U22" s="27">
        <f>EuroStat_Data2010!S77/EuroStat_Data2010!S30*1000000</f>
        <v>14044.902527788454</v>
      </c>
      <c r="V22" s="27">
        <f>EuroStat_Data2010!T77/EuroStat_Data2010!T30*1000000</f>
        <v>13546.948216098008</v>
      </c>
      <c r="W22" s="82"/>
    </row>
    <row r="23" spans="1:23" s="15" customFormat="1" ht="12.75">
      <c r="A23" s="104" t="s">
        <v>35</v>
      </c>
      <c r="B23" s="101" t="s">
        <v>36</v>
      </c>
      <c r="C23" s="1"/>
      <c r="D23" s="27">
        <f>EuroStat_Data2010!B78/EuroStat_Data2010!B31*1000000</f>
        <v>2582.073035780155</v>
      </c>
      <c r="E23" s="27">
        <f>EuroStat_Data2010!C78/EuroStat_Data2010!C31*1000000</f>
        <v>3382.877693798994</v>
      </c>
      <c r="F23" s="27">
        <f>EuroStat_Data2010!D78/EuroStat_Data2010!D31*1000000</f>
        <v>3493.3234689592064</v>
      </c>
      <c r="G23" s="27">
        <f>EuroStat_Data2010!E78/EuroStat_Data2010!E31*1000000</f>
        <v>3498.8442793896033</v>
      </c>
      <c r="H23" s="27">
        <f>EuroStat_Data2010!F78/EuroStat_Data2010!F31*1000000</f>
        <v>3315.767497837246</v>
      </c>
      <c r="I23" s="27">
        <f>EuroStat_Data2010!G78/EuroStat_Data2010!G31*1000000</f>
        <v>3407.7590803651906</v>
      </c>
      <c r="J23" s="27">
        <f>EuroStat_Data2010!H78/EuroStat_Data2010!H31*1000000</f>
        <v>3605.1317259669104</v>
      </c>
      <c r="K23" s="27">
        <f>EuroStat_Data2010!I78/EuroStat_Data2010!I31*1000000</f>
        <v>3636.772043919371</v>
      </c>
      <c r="L23" s="27">
        <f>EuroStat_Data2010!J78/EuroStat_Data2010!J31*1000000</f>
        <v>3723.6430083423415</v>
      </c>
      <c r="M23" s="27">
        <f>EuroStat_Data2010!K78/EuroStat_Data2010!K31*1000000</f>
        <v>3857.1481409074336</v>
      </c>
      <c r="N23" s="27">
        <f>EuroStat_Data2010!L78/EuroStat_Data2010!L31*1000000</f>
        <v>4121.50415175131</v>
      </c>
      <c r="O23" s="27">
        <f>EuroStat_Data2010!M78/EuroStat_Data2010!M31*1000000</f>
        <v>4008.5331425724617</v>
      </c>
      <c r="P23" s="27">
        <f>EuroStat_Data2010!N78/EuroStat_Data2010!N31*1000000</f>
        <v>4198.752790510869</v>
      </c>
      <c r="Q23" s="27">
        <f>EuroStat_Data2010!O78/EuroStat_Data2010!O31*1000000</f>
        <v>4573.416294148444</v>
      </c>
      <c r="R23" s="27">
        <f>EuroStat_Data2010!P78/EuroStat_Data2010!P31*1000000</f>
        <v>4496.495084615634</v>
      </c>
      <c r="S23" s="27">
        <f>EuroStat_Data2010!Q78/EuroStat_Data2010!Q31*1000000</f>
        <v>4271.509034738296</v>
      </c>
      <c r="T23" s="27">
        <f>EuroStat_Data2010!R78/EuroStat_Data2010!R31*1000000</f>
        <v>4572.771761406004</v>
      </c>
      <c r="U23" s="27">
        <f>EuroStat_Data2010!S78/EuroStat_Data2010!S31*1000000</f>
        <v>4538.878399254554</v>
      </c>
      <c r="V23" s="27">
        <f>EuroStat_Data2010!T78/EuroStat_Data2010!T31*1000000</f>
        <v>4509.005825148066</v>
      </c>
      <c r="W23" s="82"/>
    </row>
    <row r="24" spans="1:23" s="15" customFormat="1" ht="12.75">
      <c r="A24" s="104" t="s">
        <v>37</v>
      </c>
      <c r="B24" s="101" t="s">
        <v>38</v>
      </c>
      <c r="C24" s="1"/>
      <c r="D24" s="27">
        <f>EuroStat_Data2010!B79/EuroStat_Data2010!B32*1000000</f>
        <v>4935.949957341156</v>
      </c>
      <c r="E24" s="27">
        <f>EuroStat_Data2010!C79/EuroStat_Data2010!C32*1000000</f>
        <v>5037.42560596971</v>
      </c>
      <c r="F24" s="27">
        <f>EuroStat_Data2010!D79/EuroStat_Data2010!D32*1000000</f>
        <v>5146.290439317477</v>
      </c>
      <c r="G24" s="27">
        <f>EuroStat_Data2010!E79/EuroStat_Data2010!E32*1000000</f>
        <v>5165.894074891947</v>
      </c>
      <c r="H24" s="27">
        <f>EuroStat_Data2010!F79/EuroStat_Data2010!F32*1000000</f>
        <v>5299.463489778382</v>
      </c>
      <c r="I24" s="27">
        <f>EuroStat_Data2010!G79/EuroStat_Data2010!G32*1000000</f>
        <v>5361.731448960271</v>
      </c>
      <c r="J24" s="27">
        <f>EuroStat_Data2010!H79/EuroStat_Data2010!H32*1000000</f>
        <v>5546.186628805718</v>
      </c>
      <c r="K24" s="27">
        <f>EuroStat_Data2010!I79/EuroStat_Data2010!I32*1000000</f>
        <v>5741.97890462242</v>
      </c>
      <c r="L24" s="27">
        <f>EuroStat_Data2010!J79/EuroStat_Data2010!J32*1000000</f>
        <v>5913.432005944478</v>
      </c>
      <c r="M24" s="27">
        <f>EuroStat_Data2010!K79/EuroStat_Data2010!K32*1000000</f>
        <v>6002.32547441423</v>
      </c>
      <c r="N24" s="27">
        <f>EuroStat_Data2010!L79/EuroStat_Data2010!L32*1000000</f>
        <v>6164.038590641045</v>
      </c>
      <c r="O24" s="27">
        <f>EuroStat_Data2010!M79/EuroStat_Data2010!M32*1000000</f>
        <v>6203.261071834591</v>
      </c>
      <c r="P24" s="27">
        <f>EuroStat_Data2010!N79/EuroStat_Data2010!N32*1000000</f>
        <v>6187.720366326954</v>
      </c>
      <c r="Q24" s="27">
        <f>EuroStat_Data2010!O79/EuroStat_Data2010!O32*1000000</f>
        <v>6202.22655177942</v>
      </c>
      <c r="R24" s="27">
        <f>EuroStat_Data2010!P79/EuroStat_Data2010!P32*1000000</f>
        <v>6440.816453061478</v>
      </c>
      <c r="S24" s="27">
        <f>EuroStat_Data2010!Q79/EuroStat_Data2010!Q32*1000000</f>
        <v>6409.299522137465</v>
      </c>
      <c r="T24" s="27">
        <f>EuroStat_Data2010!R79/EuroStat_Data2010!R32*1000000</f>
        <v>6489.08027997681</v>
      </c>
      <c r="U24" s="27">
        <f>EuroStat_Data2010!S79/EuroStat_Data2010!S32*1000000</f>
        <v>6629.909098867392</v>
      </c>
      <c r="V24" s="27">
        <f>EuroStat_Data2010!T79/EuroStat_Data2010!T32*1000000</f>
        <v>6652.992712947731</v>
      </c>
      <c r="W24" s="82"/>
    </row>
    <row r="25" spans="1:23" s="15" customFormat="1" ht="12.75">
      <c r="A25" s="104" t="s">
        <v>61</v>
      </c>
      <c r="B25" s="101" t="s">
        <v>62</v>
      </c>
      <c r="C25" s="1"/>
      <c r="D25" s="27">
        <f>EuroStat_Data2010!B80/EuroStat_Data2010!B33*1000000</f>
        <v>22869.20556866384</v>
      </c>
      <c r="E25" s="27">
        <f>EuroStat_Data2010!C80/EuroStat_Data2010!C33*1000000</f>
        <v>23296.225966685724</v>
      </c>
      <c r="F25" s="27">
        <f>EuroStat_Data2010!D80/EuroStat_Data2010!D33*1000000</f>
        <v>23254.916073767665</v>
      </c>
      <c r="G25" s="27">
        <f>EuroStat_Data2010!E80/EuroStat_Data2010!E33*1000000</f>
        <v>23449.658968818843</v>
      </c>
      <c r="H25" s="27">
        <f>EuroStat_Data2010!F80/EuroStat_Data2010!F33*1000000</f>
        <v>23539.504001905283</v>
      </c>
      <c r="I25" s="27">
        <f>EuroStat_Data2010!G80/EuroStat_Data2010!G33*1000000</f>
        <v>23862.975202430312</v>
      </c>
      <c r="J25" s="27">
        <f>EuroStat_Data2010!H80/EuroStat_Data2010!H33*1000000</f>
        <v>23602.978244408354</v>
      </c>
      <c r="K25" s="27">
        <f>EuroStat_Data2010!I80/EuroStat_Data2010!I33*1000000</f>
        <v>23652.120306489334</v>
      </c>
      <c r="L25" s="27">
        <f>EuroStat_Data2010!J80/EuroStat_Data2010!J33*1000000</f>
        <v>24773.63834970082</v>
      </c>
      <c r="M25" s="27">
        <f>EuroStat_Data2010!K80/EuroStat_Data2010!K33*1000000</f>
        <v>24580.182929092538</v>
      </c>
      <c r="N25" s="27">
        <f>EuroStat_Data2010!L80/EuroStat_Data2010!L33*1000000</f>
        <v>24457.535641979888</v>
      </c>
      <c r="O25" s="27">
        <f>EuroStat_Data2010!M80/EuroStat_Data2010!M33*1000000</f>
        <v>24911.201136199117</v>
      </c>
      <c r="P25" s="27">
        <f>EuroStat_Data2010!N80/EuroStat_Data2010!N33*1000000</f>
        <v>24118.348406057736</v>
      </c>
      <c r="Q25" s="27">
        <f>EuroStat_Data2010!O80/EuroStat_Data2010!O33*1000000</f>
        <v>22659.99333956029</v>
      </c>
      <c r="R25" s="27">
        <f>EuroStat_Data2010!P80/EuroStat_Data2010!P33*1000000</f>
        <v>23575.317037385605</v>
      </c>
      <c r="S25" s="27">
        <f>EuroStat_Data2010!Q80/EuroStat_Data2010!Q33*1000000</f>
        <v>24037.836358098568</v>
      </c>
      <c r="T25" s="27">
        <f>EuroStat_Data2010!R80/EuroStat_Data2010!R33*1000000</f>
        <v>23145.243791295194</v>
      </c>
      <c r="U25" s="27">
        <f>EuroStat_Data2010!S80/EuroStat_Data2010!S33*1000000</f>
        <v>23637.434860869183</v>
      </c>
      <c r="V25" s="27">
        <f>EuroStat_Data2010!T80/EuroStat_Data2010!T33*1000000</f>
        <v>23531.13282167775</v>
      </c>
      <c r="W25" s="82"/>
    </row>
    <row r="26" spans="1:23" s="15" customFormat="1" ht="12.75">
      <c r="A26" s="104" t="s">
        <v>41</v>
      </c>
      <c r="B26" s="101" t="s">
        <v>42</v>
      </c>
      <c r="C26" s="1"/>
      <c r="D26" s="27">
        <f>EuroStat_Data2010!B81/EuroStat_Data2010!B34*1000000</f>
        <v>2526.157578171723</v>
      </c>
      <c r="E26" s="27">
        <f>EuroStat_Data2010!C81/EuroStat_Data2010!C34*1000000</f>
        <v>2339.486831367545</v>
      </c>
      <c r="F26" s="27">
        <f>EuroStat_Data2010!D81/EuroStat_Data2010!D34*1000000</f>
        <v>2255.696839189599</v>
      </c>
      <c r="G26" s="27">
        <f>EuroStat_Data2010!E81/EuroStat_Data2010!E34*1000000</f>
        <v>2250.91771828014</v>
      </c>
      <c r="H26" s="27">
        <f>EuroStat_Data2010!F81/EuroStat_Data2010!F34*1000000</f>
        <v>2212.950224501124</v>
      </c>
      <c r="I26" s="27">
        <f>EuroStat_Data2010!G81/EuroStat_Data2010!G34*1000000</f>
        <v>2321.996209649115</v>
      </c>
      <c r="J26" s="27">
        <f>EuroStat_Data2010!H81/EuroStat_Data2010!H34*1000000</f>
        <v>2454.480060671237</v>
      </c>
      <c r="K26" s="27">
        <f>EuroStat_Data2010!I81/EuroStat_Data2010!I34*1000000</f>
        <v>2495.850019802356</v>
      </c>
      <c r="L26" s="27">
        <f>EuroStat_Data2010!J81/EuroStat_Data2010!J34*1000000</f>
        <v>2507.916520078813</v>
      </c>
      <c r="M26" s="27">
        <f>EuroStat_Data2010!K81/EuroStat_Data2010!K34*1000000</f>
        <v>2478.8590307136196</v>
      </c>
      <c r="N26" s="27">
        <f>EuroStat_Data2010!L81/EuroStat_Data2010!L34*1000000</f>
        <v>2543.6726279202385</v>
      </c>
      <c r="O26" s="27">
        <f>EuroStat_Data2010!M81/EuroStat_Data2010!M34*1000000</f>
        <v>2572.6751652214784</v>
      </c>
      <c r="P26" s="27">
        <f>EuroStat_Data2010!N81/EuroStat_Data2010!N34*1000000</f>
        <v>2541.7472746139556</v>
      </c>
      <c r="Q26" s="27">
        <f>EuroStat_Data2010!O81/EuroStat_Data2010!O34*1000000</f>
        <v>2637.8826543594782</v>
      </c>
      <c r="R26" s="27">
        <f>EuroStat_Data2010!P81/EuroStat_Data2010!P34*1000000</f>
        <v>2730.4357134089096</v>
      </c>
      <c r="S26" s="27">
        <f>EuroStat_Data2010!Q81/EuroStat_Data2010!Q34*1000000</f>
        <v>2750.496511550385</v>
      </c>
      <c r="T26" s="27">
        <f>EuroStat_Data2010!R81/EuroStat_Data2010!R34*1000000</f>
        <v>2899.778297879645</v>
      </c>
      <c r="U26" s="27">
        <f>EuroStat_Data2010!S81/EuroStat_Data2010!S34*1000000</f>
        <v>2993.195180577272</v>
      </c>
      <c r="V26" s="27">
        <f>EuroStat_Data2010!T81/EuroStat_Data2010!T34*1000000</f>
        <v>3081.936887798896</v>
      </c>
      <c r="W26" s="82"/>
    </row>
    <row r="27" spans="1:23" s="15" customFormat="1" ht="12.75">
      <c r="A27" s="104" t="s">
        <v>43</v>
      </c>
      <c r="B27" s="101" t="s">
        <v>44</v>
      </c>
      <c r="C27" s="1"/>
      <c r="D27" s="27">
        <f>EuroStat_Data2010!B82/EuroStat_Data2010!B35*1000000</f>
        <v>2355.3433149976568</v>
      </c>
      <c r="E27" s="27">
        <f>EuroStat_Data2010!C82/EuroStat_Data2010!C35*1000000</f>
        <v>2493.971931632713</v>
      </c>
      <c r="F27" s="27">
        <f>EuroStat_Data2010!D82/EuroStat_Data2010!D35*1000000</f>
        <v>2574.2287122885728</v>
      </c>
      <c r="G27" s="27">
        <f>EuroStat_Data2010!E82/EuroStat_Data2010!E35*1000000</f>
        <v>2604.818583538914</v>
      </c>
      <c r="H27" s="27">
        <f>EuroStat_Data2010!F82/EuroStat_Data2010!F35*1000000</f>
        <v>2698.038854562143</v>
      </c>
      <c r="I27" s="27">
        <f>EuroStat_Data2010!G82/EuroStat_Data2010!G35*1000000</f>
        <v>2875.34772650975</v>
      </c>
      <c r="J27" s="27">
        <f>EuroStat_Data2010!H82/EuroStat_Data2010!H35*1000000</f>
        <v>3009.9032378190973</v>
      </c>
      <c r="K27" s="27">
        <f>EuroStat_Data2010!I82/EuroStat_Data2010!I35*1000000</f>
        <v>3170.99695389704</v>
      </c>
      <c r="L27" s="27">
        <f>EuroStat_Data2010!J82/EuroStat_Data2010!J35*1000000</f>
        <v>3347.874817613228</v>
      </c>
      <c r="M27" s="27">
        <f>EuroStat_Data2010!K82/EuroStat_Data2010!K35*1000000</f>
        <v>3559.0123563351754</v>
      </c>
      <c r="N27" s="27">
        <f>EuroStat_Data2010!L82/EuroStat_Data2010!L35*1000000</f>
        <v>3763.898705779119</v>
      </c>
      <c r="O27" s="27">
        <f>EuroStat_Data2010!M82/EuroStat_Data2010!M35*1000000</f>
        <v>3893.7634461439584</v>
      </c>
      <c r="P27" s="27">
        <f>EuroStat_Data2010!N82/EuroStat_Data2010!N35*1000000</f>
        <v>4015.0677584434243</v>
      </c>
      <c r="Q27" s="27">
        <f>EuroStat_Data2010!O82/EuroStat_Data2010!O35*1000000</f>
        <v>4147.40765402526</v>
      </c>
      <c r="R27" s="27">
        <f>EuroStat_Data2010!P82/EuroStat_Data2010!P35*1000000</f>
        <v>4264.376446642548</v>
      </c>
      <c r="S27" s="27">
        <f>EuroStat_Data2010!Q82/EuroStat_Data2010!Q35*1000000</f>
        <v>4399.361588260517</v>
      </c>
      <c r="T27" s="27">
        <f>EuroStat_Data2010!R82/EuroStat_Data2010!R35*1000000</f>
        <v>4518.90669005956</v>
      </c>
      <c r="U27" s="27">
        <f>EuroStat_Data2010!S82/EuroStat_Data2010!S35*1000000</f>
        <v>4625.300556321082</v>
      </c>
      <c r="V27" s="27">
        <f>EuroStat_Data2010!T82/EuroStat_Data2010!T35*1000000</f>
        <v>4553.958884208494</v>
      </c>
      <c r="W27" s="82"/>
    </row>
    <row r="28" spans="1:23" s="15" customFormat="1" ht="12.75">
      <c r="A28" s="104" t="s">
        <v>45</v>
      </c>
      <c r="B28" s="101" t="s">
        <v>46</v>
      </c>
      <c r="C28" s="1"/>
      <c r="D28" s="27">
        <f>EuroStat_Data2010!B83/EuroStat_Data2010!B36*1000000</f>
        <v>2350.138800360771</v>
      </c>
      <c r="E28" s="27">
        <f>EuroStat_Data2010!C83/EuroStat_Data2010!C36*1000000</f>
        <v>1905.419020144381</v>
      </c>
      <c r="F28" s="27">
        <f>EuroStat_Data2010!D83/EuroStat_Data2010!D36*1000000</f>
        <v>1808.8091491310731</v>
      </c>
      <c r="G28" s="27">
        <f>EuroStat_Data2010!E83/EuroStat_Data2010!E36*1000000</f>
        <v>1600.7615591399147</v>
      </c>
      <c r="H28" s="27">
        <f>EuroStat_Data2010!F83/EuroStat_Data2010!F36*1000000</f>
        <v>1503.3831285675897</v>
      </c>
      <c r="I28" s="27">
        <f>EuroStat_Data2010!G83/EuroStat_Data2010!G36*1000000</f>
        <v>1600.6238708257702</v>
      </c>
      <c r="J28" s="27">
        <f>EuroStat_Data2010!H83/EuroStat_Data2010!H36*1000000</f>
        <v>1753.4757126598545</v>
      </c>
      <c r="K28" s="27">
        <f>EuroStat_Data2010!I83/EuroStat_Data2010!I36*1000000</f>
        <v>1699.1512923070736</v>
      </c>
      <c r="L28" s="27">
        <f>EuroStat_Data2010!J83/EuroStat_Data2010!J36*1000000</f>
        <v>1622.5627764211042</v>
      </c>
      <c r="M28" s="27">
        <f>EuroStat_Data2010!K83/EuroStat_Data2010!K36*1000000</f>
        <v>1506.8971627618355</v>
      </c>
      <c r="N28" s="27">
        <f>EuroStat_Data2010!L83/EuroStat_Data2010!L36*1000000</f>
        <v>1510.1878227079042</v>
      </c>
      <c r="O28" s="27">
        <f>EuroStat_Data2010!M83/EuroStat_Data2010!M36*1000000</f>
        <v>1616.77490565618</v>
      </c>
      <c r="P28" s="27">
        <f>EuroStat_Data2010!N83/EuroStat_Data2010!N36*1000000</f>
        <v>1629.3781436521144</v>
      </c>
      <c r="Q28" s="27">
        <f>EuroStat_Data2010!O83/EuroStat_Data2010!O36*1000000</f>
        <v>1720.7269960180545</v>
      </c>
      <c r="R28" s="27">
        <f>EuroStat_Data2010!P83/EuroStat_Data2010!P36*1000000</f>
        <v>1784.1440005394438</v>
      </c>
      <c r="S28" s="27">
        <f>EuroStat_Data2010!Q83/EuroStat_Data2010!Q36*1000000</f>
        <v>1791.9500346468606</v>
      </c>
      <c r="T28" s="27">
        <f>EuroStat_Data2010!R83/EuroStat_Data2010!R36*1000000</f>
        <v>1893.364031164339</v>
      </c>
      <c r="U28" s="27">
        <f>EuroStat_Data2010!S83/EuroStat_Data2010!S36*1000000</f>
        <v>1897.8796268177327</v>
      </c>
      <c r="V28" s="27">
        <f>EuroStat_Data2010!T83/EuroStat_Data2010!T36*1000000</f>
        <v>1940.4395830723436</v>
      </c>
      <c r="W28" s="82"/>
    </row>
    <row r="29" spans="1:23" s="15" customFormat="1" ht="12.75">
      <c r="A29" s="104" t="s">
        <v>49</v>
      </c>
      <c r="B29" s="101" t="s">
        <v>50</v>
      </c>
      <c r="C29" s="1"/>
      <c r="D29" s="27">
        <f>EuroStat_Data2010!B84/EuroStat_Data2010!B37*1000000</f>
        <v>4428.043163870315</v>
      </c>
      <c r="E29" s="27">
        <f>EuroStat_Data2010!C84/EuroStat_Data2010!C37*1000000</f>
        <v>4114.891584196542</v>
      </c>
      <c r="F29" s="27">
        <f>EuroStat_Data2010!D84/EuroStat_Data2010!D37*1000000</f>
        <v>3838.268902393315</v>
      </c>
      <c r="G29" s="27">
        <f>EuroStat_Data2010!E84/EuroStat_Data2010!E37*1000000</f>
        <v>3805.120475409543</v>
      </c>
      <c r="H29" s="27">
        <f>EuroStat_Data2010!F84/EuroStat_Data2010!F37*1000000</f>
        <v>3874.4822171272876</v>
      </c>
      <c r="I29" s="27">
        <f>EuroStat_Data2010!G84/EuroStat_Data2010!G37*1000000</f>
        <v>4056.97539322136</v>
      </c>
      <c r="J29" s="27">
        <f>EuroStat_Data2010!H84/EuroStat_Data2010!H37*1000000</f>
        <v>4374.053381372967</v>
      </c>
      <c r="K29" s="27">
        <f>EuroStat_Data2010!I84/EuroStat_Data2010!I37*1000000</f>
        <v>4246.196085022082</v>
      </c>
      <c r="L29" s="27">
        <f>EuroStat_Data2010!J84/EuroStat_Data2010!J37*1000000</f>
        <v>3901.515503048639</v>
      </c>
      <c r="M29" s="27">
        <f>EuroStat_Data2010!K84/EuroStat_Data2010!K37*1000000</f>
        <v>4217.576281450119</v>
      </c>
      <c r="N29" s="27">
        <f>EuroStat_Data2010!L84/EuroStat_Data2010!L37*1000000</f>
        <v>4076.9398759728574</v>
      </c>
      <c r="O29" s="27">
        <f>EuroStat_Data2010!M84/EuroStat_Data2010!M37*1000000</f>
        <v>4360.094095634645</v>
      </c>
      <c r="P29" s="27">
        <f>EuroStat_Data2010!N84/EuroStat_Data2010!N37*1000000</f>
        <v>4231.308297844691</v>
      </c>
      <c r="Q29" s="27">
        <f>EuroStat_Data2010!O84/EuroStat_Data2010!O37*1000000</f>
        <v>4272.971193834875</v>
      </c>
      <c r="R29" s="27">
        <f>EuroStat_Data2010!P84/EuroStat_Data2010!P37*1000000</f>
        <v>4465.941134780643</v>
      </c>
      <c r="S29" s="27">
        <f>EuroStat_Data2010!Q84/EuroStat_Data2010!Q37*1000000</f>
        <v>4243.408602921322</v>
      </c>
      <c r="T29" s="27">
        <f>EuroStat_Data2010!R84/EuroStat_Data2010!R37*1000000</f>
        <v>4376.361524387755</v>
      </c>
      <c r="U29" s="27">
        <f>EuroStat_Data2010!S84/EuroStat_Data2010!S37*1000000</f>
        <v>4555.9239526130505</v>
      </c>
      <c r="V29" s="27">
        <f>EuroStat_Data2010!T84/EuroStat_Data2010!T37*1000000</f>
        <v>4585.263686452022</v>
      </c>
      <c r="W29" s="82"/>
    </row>
    <row r="30" spans="1:23" s="15" customFormat="1" ht="12.75">
      <c r="A30" s="104" t="s">
        <v>47</v>
      </c>
      <c r="B30" s="101" t="s">
        <v>48</v>
      </c>
      <c r="C30" s="1"/>
      <c r="D30" s="27">
        <f>EuroStat_Data2010!B85/EuroStat_Data2010!B38*1000000</f>
        <v>4878.838015064289</v>
      </c>
      <c r="E30" s="27">
        <f>EuroStat_Data2010!C85/EuroStat_Data2010!C38*1000000</f>
        <v>4646.127768513634</v>
      </c>
      <c r="F30" s="27">
        <f>EuroStat_Data2010!D85/EuroStat_Data2010!D38*1000000</f>
        <v>4365.8750360195945</v>
      </c>
      <c r="G30" s="27">
        <f>EuroStat_Data2010!E85/EuroStat_Data2010!E38*1000000</f>
        <v>4387.97964378632</v>
      </c>
      <c r="H30" s="27">
        <f>EuroStat_Data2010!F85/EuroStat_Data2010!F38*1000000</f>
        <v>4667.217584326593</v>
      </c>
      <c r="I30" s="27">
        <f>EuroStat_Data2010!G85/EuroStat_Data2010!G38*1000000</f>
        <v>4716.817535462838</v>
      </c>
      <c r="J30" s="27">
        <f>EuroStat_Data2010!H85/EuroStat_Data2010!H38*1000000</f>
        <v>4771.2215352118765</v>
      </c>
      <c r="K30" s="27">
        <f>EuroStat_Data2010!I85/EuroStat_Data2010!I38*1000000</f>
        <v>4957.249385879842</v>
      </c>
      <c r="L30" s="27">
        <f>EuroStat_Data2010!J85/EuroStat_Data2010!J38*1000000</f>
        <v>5083.320612436855</v>
      </c>
      <c r="M30" s="27">
        <f>EuroStat_Data2010!K85/EuroStat_Data2010!K38*1000000</f>
        <v>5237.234966390913</v>
      </c>
      <c r="N30" s="27">
        <f>EuroStat_Data2010!L85/EuroStat_Data2010!L38*1000000</f>
        <v>5292.905815857588</v>
      </c>
      <c r="O30" s="27">
        <f>EuroStat_Data2010!M85/EuroStat_Data2010!M38*1000000</f>
        <v>5498.232746794874</v>
      </c>
      <c r="P30" s="27">
        <f>EuroStat_Data2010!N85/EuroStat_Data2010!N38*1000000</f>
        <v>5862.009823342323</v>
      </c>
      <c r="Q30" s="27">
        <f>EuroStat_Data2010!O85/EuroStat_Data2010!O38*1000000</f>
        <v>6038.4966063218</v>
      </c>
      <c r="R30" s="27">
        <f>EuroStat_Data2010!P85/EuroStat_Data2010!P38*1000000</f>
        <v>6284.207884762474</v>
      </c>
      <c r="S30" s="27">
        <f>EuroStat_Data2010!Q85/EuroStat_Data2010!Q38*1000000</f>
        <v>6378.686317012</v>
      </c>
      <c r="T30" s="27">
        <f>EuroStat_Data2010!R85/EuroStat_Data2010!R38*1000000</f>
        <v>6571.466507733516</v>
      </c>
      <c r="U30" s="27">
        <f>EuroStat_Data2010!S85/EuroStat_Data2010!S38*1000000</f>
        <v>6597.767483412315</v>
      </c>
      <c r="V30" s="27">
        <f>EuroStat_Data2010!T85/EuroStat_Data2010!T38*1000000</f>
        <v>6370.291737075983</v>
      </c>
      <c r="W30" s="82"/>
    </row>
    <row r="31" spans="1:23" s="15" customFormat="1" ht="12.75">
      <c r="A31" s="104" t="s">
        <v>19</v>
      </c>
      <c r="B31" s="101" t="s">
        <v>20</v>
      </c>
      <c r="C31" s="1"/>
      <c r="D31" s="27">
        <f>EuroStat_Data2010!B86/EuroStat_Data2010!B39*1000000</f>
        <v>3240.0463016084177</v>
      </c>
      <c r="E31" s="27">
        <f>EuroStat_Data2010!C86/EuroStat_Data2010!C39*1000000</f>
        <v>3309.026699791661</v>
      </c>
      <c r="F31" s="27">
        <f>EuroStat_Data2010!D86/EuroStat_Data2010!D39*1000000</f>
        <v>3352.748331150796</v>
      </c>
      <c r="G31" s="27">
        <f>EuroStat_Data2010!E86/EuroStat_Data2010!E39*1000000</f>
        <v>3339.5715410771845</v>
      </c>
      <c r="H31" s="27">
        <f>EuroStat_Data2010!F86/EuroStat_Data2010!F39*1000000</f>
        <v>3489.886687162758</v>
      </c>
      <c r="I31" s="27">
        <f>EuroStat_Data2010!G86/EuroStat_Data2010!G39*1000000</f>
        <v>3581.669975167183</v>
      </c>
      <c r="J31" s="27">
        <f>EuroStat_Data2010!H86/EuroStat_Data2010!H39*1000000</f>
        <v>3732.6532445986</v>
      </c>
      <c r="K31" s="27">
        <f>EuroStat_Data2010!I86/EuroStat_Data2010!I39*1000000</f>
        <v>4022.776420592733</v>
      </c>
      <c r="L31" s="27">
        <f>EuroStat_Data2010!J86/EuroStat_Data2010!J39*1000000</f>
        <v>4166.890770362045</v>
      </c>
      <c r="M31" s="27">
        <f>EuroStat_Data2010!K86/EuroStat_Data2010!K39*1000000</f>
        <v>4453.251524068881</v>
      </c>
      <c r="N31" s="27">
        <f>EuroStat_Data2010!L86/EuroStat_Data2010!L39*1000000</f>
        <v>4705.627316933247</v>
      </c>
      <c r="O31" s="27">
        <f>EuroStat_Data2010!M86/EuroStat_Data2010!M39*1000000</f>
        <v>4964.655859121797</v>
      </c>
      <c r="P31" s="27">
        <f>EuroStat_Data2010!N86/EuroStat_Data2010!N39*1000000</f>
        <v>5041.835997266298</v>
      </c>
      <c r="Q31" s="27">
        <f>EuroStat_Data2010!O86/EuroStat_Data2010!O39*1000000</f>
        <v>5280.087688799233</v>
      </c>
      <c r="R31" s="27">
        <f>EuroStat_Data2010!P86/EuroStat_Data2010!P39*1000000</f>
        <v>5447.328775854497</v>
      </c>
      <c r="S31" s="27">
        <f>EuroStat_Data2010!Q86/EuroStat_Data2010!Q39*1000000</f>
        <v>5628.091524159967</v>
      </c>
      <c r="T31" s="27">
        <f>EuroStat_Data2010!R86/EuroStat_Data2010!R39*1000000</f>
        <v>5860.974787611479</v>
      </c>
      <c r="U31" s="27">
        <f>EuroStat_Data2010!S86/EuroStat_Data2010!S39*1000000</f>
        <v>5896.237790033604</v>
      </c>
      <c r="V31" s="27">
        <f>EuroStat_Data2010!T86/EuroStat_Data2010!T39*1000000</f>
        <v>5860.068507878375</v>
      </c>
      <c r="W31" s="82"/>
    </row>
    <row r="32" spans="1:23" s="15" customFormat="1" ht="12.75">
      <c r="A32" s="104" t="s">
        <v>53</v>
      </c>
      <c r="B32" s="101" t="s">
        <v>54</v>
      </c>
      <c r="C32" s="1"/>
      <c r="D32" s="27">
        <f>EuroStat_Data2010!B87/EuroStat_Data2010!B40*1000000</f>
        <v>14113.574477611748</v>
      </c>
      <c r="E32" s="27">
        <f>EuroStat_Data2010!C87/EuroStat_Data2010!C40*1000000</f>
        <v>14203.498462860116</v>
      </c>
      <c r="F32" s="27">
        <f>EuroStat_Data2010!D87/EuroStat_Data2010!D40*1000000</f>
        <v>13899.62193953809</v>
      </c>
      <c r="G32" s="27">
        <f>EuroStat_Data2010!E87/EuroStat_Data2010!E40*1000000</f>
        <v>13936.24238712022</v>
      </c>
      <c r="H32" s="27">
        <f>EuroStat_Data2010!F87/EuroStat_Data2010!F40*1000000</f>
        <v>14003.82773959707</v>
      </c>
      <c r="I32" s="27">
        <f>EuroStat_Data2010!G87/EuroStat_Data2010!G40*1000000</f>
        <v>14129.720573555069</v>
      </c>
      <c r="J32" s="27">
        <f>EuroStat_Data2010!H87/EuroStat_Data2010!H40*1000000</f>
        <v>14257.884812621132</v>
      </c>
      <c r="K32" s="27">
        <f>EuroStat_Data2010!I87/EuroStat_Data2010!I40*1000000</f>
        <v>14173.894982632708</v>
      </c>
      <c r="L32" s="27">
        <f>EuroStat_Data2010!J87/EuroStat_Data2010!J40*1000000</f>
        <v>14290.727737669713</v>
      </c>
      <c r="M32" s="27">
        <f>EuroStat_Data2010!K87/EuroStat_Data2010!K40*1000000</f>
        <v>14295.843318099342</v>
      </c>
      <c r="N32" s="27">
        <f>EuroStat_Data2010!L87/EuroStat_Data2010!L40*1000000</f>
        <v>14526.443035240603</v>
      </c>
      <c r="O32" s="27">
        <f>EuroStat_Data2010!M87/EuroStat_Data2010!M40*1000000</f>
        <v>14936.069650173054</v>
      </c>
      <c r="P32" s="27">
        <f>EuroStat_Data2010!N87/EuroStat_Data2010!N40*1000000</f>
        <v>14735.336612067984</v>
      </c>
      <c r="Q32" s="27">
        <f>EuroStat_Data2010!O87/EuroStat_Data2010!O40*1000000</f>
        <v>14477.806654178581</v>
      </c>
      <c r="R32" s="27">
        <f>EuroStat_Data2010!P87/EuroStat_Data2010!P40*1000000</f>
        <v>14523.818277632756</v>
      </c>
      <c r="S32" s="27">
        <f>EuroStat_Data2010!Q87/EuroStat_Data2010!Q40*1000000</f>
        <v>14689.517446361227</v>
      </c>
      <c r="T32" s="27">
        <f>EuroStat_Data2010!R87/EuroStat_Data2010!R40*1000000</f>
        <v>14457.2928170445</v>
      </c>
      <c r="U32" s="27">
        <f>EuroStat_Data2010!S87/EuroStat_Data2010!S40*1000000</f>
        <v>14383.661077483055</v>
      </c>
      <c r="V32" s="27">
        <f>EuroStat_Data2010!T87/EuroStat_Data2010!T40*1000000</f>
        <v>14009.58539690014</v>
      </c>
      <c r="W32" s="82"/>
    </row>
    <row r="33" spans="1:23" s="15" customFormat="1" ht="12.75">
      <c r="A33" s="104" t="s">
        <v>63</v>
      </c>
      <c r="B33" s="101" t="s">
        <v>64</v>
      </c>
      <c r="C33" s="1"/>
      <c r="D33" s="27">
        <f>EuroStat_Data2010!B88/EuroStat_Data2010!B41*1000000</f>
        <v>7037.467129168322</v>
      </c>
      <c r="E33" s="27">
        <f>EuroStat_Data2010!C88/EuroStat_Data2010!C41*1000000</f>
        <v>7104.582557122873</v>
      </c>
      <c r="F33" s="27">
        <f>EuroStat_Data2010!D88/EuroStat_Data2010!D41*1000000</f>
        <v>7060.885302555925</v>
      </c>
      <c r="G33" s="27">
        <f>EuroStat_Data2010!E88/EuroStat_Data2010!E41*1000000</f>
        <v>6907.6843102282455</v>
      </c>
      <c r="H33" s="27">
        <f>EuroStat_Data2010!F88/EuroStat_Data2010!F41*1000000</f>
        <v>6855.782463260038</v>
      </c>
      <c r="I33" s="27">
        <f>EuroStat_Data2010!G88/EuroStat_Data2010!G41*1000000</f>
        <v>6937.2942287234155</v>
      </c>
      <c r="J33" s="27">
        <f>EuroStat_Data2010!H88/EuroStat_Data2010!H41*1000000</f>
        <v>6930.550351908159</v>
      </c>
      <c r="K33" s="27">
        <f>EuroStat_Data2010!I88/EuroStat_Data2010!I41*1000000</f>
        <v>6891.486449045139</v>
      </c>
      <c r="L33" s="27">
        <f>EuroStat_Data2010!J88/EuroStat_Data2010!J41*1000000</f>
        <v>6993.7637964817695</v>
      </c>
      <c r="M33" s="27">
        <f>EuroStat_Data2010!K88/EuroStat_Data2010!K41*1000000</f>
        <v>7308.307656716039</v>
      </c>
      <c r="N33" s="27">
        <f>EuroStat_Data2010!L88/EuroStat_Data2010!L41*1000000</f>
        <v>7310.127624697744</v>
      </c>
      <c r="O33" s="27">
        <f>EuroStat_Data2010!M88/EuroStat_Data2010!M41*1000000</f>
        <v>7502.163711964998</v>
      </c>
      <c r="P33" s="27">
        <f>EuroStat_Data2010!N88/EuroStat_Data2010!N41*1000000</f>
        <v>7415.872837358677</v>
      </c>
      <c r="Q33" s="27">
        <f>EuroStat_Data2010!O88/EuroStat_Data2010!O41*1000000</f>
        <v>7536.656807294322</v>
      </c>
      <c r="R33" s="27">
        <f>EuroStat_Data2010!P88/EuroStat_Data2010!P41*1000000</f>
        <v>7627.630514758802</v>
      </c>
      <c r="S33" s="27">
        <f>EuroStat_Data2010!Q88/EuroStat_Data2010!Q41*1000000</f>
        <v>7731.518730288539</v>
      </c>
      <c r="T33" s="27">
        <f>EuroStat_Data2010!R88/EuroStat_Data2010!R41*1000000</f>
        <v>7746.48189439838</v>
      </c>
      <c r="U33" s="27">
        <f>EuroStat_Data2010!S88/EuroStat_Data2010!S41*1000000</f>
        <v>7648.820927188973</v>
      </c>
      <c r="V33" s="27">
        <f>EuroStat_Data2010!T88/EuroStat_Data2010!T41*1000000</f>
        <v>7733.989122793802</v>
      </c>
      <c r="W33" s="82"/>
    </row>
    <row r="34" spans="1:23" s="15" customFormat="1" ht="12.75">
      <c r="A34" s="104" t="s">
        <v>57</v>
      </c>
      <c r="B34" s="102" t="s">
        <v>58</v>
      </c>
      <c r="C34" s="1"/>
      <c r="D34" s="27">
        <f>EuroStat_Data2010!B89/EuroStat_Data2010!B42*1000000</f>
        <v>810.0231389618373</v>
      </c>
      <c r="E34" s="27">
        <f>EuroStat_Data2010!C89/EuroStat_Data2010!C42*1000000</f>
        <v>829.3182936270944</v>
      </c>
      <c r="F34" s="27">
        <f>EuroStat_Data2010!D89/EuroStat_Data2010!D42*1000000</f>
        <v>894.509069202226</v>
      </c>
      <c r="G34" s="27">
        <f>EuroStat_Data2010!E89/EuroStat_Data2010!E42*1000000</f>
        <v>962.4725432174273</v>
      </c>
      <c r="H34" s="27">
        <f>EuroStat_Data2010!F89/EuroStat_Data2010!F42*1000000</f>
        <v>982.1225565113701</v>
      </c>
      <c r="I34" s="27">
        <f>EuroStat_Data2010!G89/EuroStat_Data2010!G42*1000000</f>
        <v>1064.2023839649653</v>
      </c>
      <c r="J34" s="27">
        <f>EuroStat_Data2010!H89/EuroStat_Data2010!H42*1000000</f>
        <v>1145.857083372308</v>
      </c>
      <c r="K34" s="27">
        <f>EuroStat_Data2010!I89/EuroStat_Data2010!I42*1000000</f>
        <v>1255.1220837424019</v>
      </c>
      <c r="L34" s="27">
        <f>EuroStat_Data2010!J89/EuroStat_Data2010!J42*1000000</f>
        <v>1326.744704557857</v>
      </c>
      <c r="M34" s="27">
        <f>EuroStat_Data2010!K89/EuroStat_Data2010!K42*1000000</f>
        <v>1355.9759916322123</v>
      </c>
      <c r="N34" s="27">
        <f>EuroStat_Data2010!L89/EuroStat_Data2010!L42*1000000</f>
        <v>1433.3057878730456</v>
      </c>
      <c r="O34" s="27">
        <f>EuroStat_Data2010!M89/EuroStat_Data2010!M42*1000000</f>
        <v>1403.8468865889813</v>
      </c>
      <c r="P34" s="27">
        <f>EuroStat_Data2010!N89/EuroStat_Data2010!N42*1000000</f>
        <v>1474.9396878055948</v>
      </c>
      <c r="Q34" s="27">
        <f>EuroStat_Data2010!O89/EuroStat_Data2010!O42*1000000</f>
        <v>1581.825410241355</v>
      </c>
      <c r="R34" s="27">
        <f>EuroStat_Data2010!P89/EuroStat_Data2010!P42*1000000</f>
        <v>1690.191037009572</v>
      </c>
      <c r="S34" s="27">
        <f>EuroStat_Data2010!Q89/EuroStat_Data2010!Q42*1000000</f>
        <v>1794.6932530060149</v>
      </c>
      <c r="T34" s="27">
        <f>EuroStat_Data2010!R89/EuroStat_Data2010!R42*1000000</f>
        <v>1947.8081997106067</v>
      </c>
      <c r="U34" s="27">
        <f>EuroStat_Data2010!S89/EuroStat_Data2010!S42*1000000</f>
        <v>2190.2802348758037</v>
      </c>
      <c r="V34" s="27">
        <f>EuroStat_Data2010!T89/EuroStat_Data2010!T42*1000000</f>
        <v>2256.345767935333</v>
      </c>
      <c r="W34" s="82"/>
    </row>
    <row r="35" spans="1:22" s="15" customFormat="1" ht="13.5" thickBot="1">
      <c r="A35" s="104" t="s">
        <v>55</v>
      </c>
      <c r="B35" s="103" t="s">
        <v>56</v>
      </c>
      <c r="D35" s="83">
        <f>EuroStat_Data2010!B90/EuroStat_Data2010!B43*1000000</f>
        <v>4801.391508283539</v>
      </c>
      <c r="E35" s="83">
        <f>EuroStat_Data2010!C90/EuroStat_Data2010!C43*1000000</f>
        <v>4901.601461182971</v>
      </c>
      <c r="F35" s="83">
        <f>EuroStat_Data2010!D90/EuroStat_Data2010!D43*1000000</f>
        <v>4894.282707587621</v>
      </c>
      <c r="G35" s="83">
        <f>EuroStat_Data2010!E90/EuroStat_Data2010!E43*1000000</f>
        <v>4963.415803963316</v>
      </c>
      <c r="H35" s="83">
        <f>EuroStat_Data2010!F90/EuroStat_Data2010!F43*1000000</f>
        <v>4919.116708919082</v>
      </c>
      <c r="I35" s="83">
        <f>EuroStat_Data2010!G90/EuroStat_Data2010!G43*1000000</f>
        <v>5072.909679972233</v>
      </c>
      <c r="J35" s="83">
        <f>EuroStat_Data2010!H90/EuroStat_Data2010!H43*1000000</f>
        <v>5325.21214067672</v>
      </c>
      <c r="K35" s="83">
        <f>EuroStat_Data2010!I90/EuroStat_Data2010!I43*1000000</f>
        <v>5343.401034682553</v>
      </c>
      <c r="L35" s="83">
        <f>EuroStat_Data2010!J90/EuroStat_Data2010!J43*1000000</f>
        <v>5405.9454405678225</v>
      </c>
      <c r="M35" s="83">
        <f>EuroStat_Data2010!K90/EuroStat_Data2010!K43*1000000</f>
        <v>5509.4867785649585</v>
      </c>
      <c r="N35" s="83">
        <f>EuroStat_Data2010!L90/EuroStat_Data2010!L43*1000000</f>
        <v>5603.787045477364</v>
      </c>
      <c r="O35" s="83">
        <f>EuroStat_Data2010!M90/EuroStat_Data2010!M43*1000000</f>
        <v>5639.37686480565</v>
      </c>
      <c r="P35" s="83">
        <f>EuroStat_Data2010!N90/EuroStat_Data2010!N43*1000000</f>
        <v>5630.100595782415</v>
      </c>
      <c r="Q35" s="83">
        <f>EuroStat_Data2010!O90/EuroStat_Data2010!O43*1000000</f>
        <v>5656.6265164632905</v>
      </c>
      <c r="R35" s="83">
        <f>EuroStat_Data2010!P90/EuroStat_Data2010!P43*1000000</f>
        <v>5677.520544950315</v>
      </c>
      <c r="S35" s="83">
        <f>EuroStat_Data2010!Q90/EuroStat_Data2010!Q43*1000000</f>
        <v>5768.840773960663</v>
      </c>
      <c r="T35" s="83">
        <f>EuroStat_Data2010!R90/EuroStat_Data2010!R43*1000000</f>
        <v>5697.848928270457</v>
      </c>
      <c r="U35" s="83">
        <f>EuroStat_Data2010!S90/EuroStat_Data2010!S43*1000000</f>
        <v>5616.26204037054</v>
      </c>
      <c r="V35" s="83">
        <f>EuroStat_Data2010!T90/EuroStat_Data2010!T43*1000000</f>
        <v>5582.970803044744</v>
      </c>
    </row>
    <row r="36" spans="1:22" ht="12.75">
      <c r="A36" s="24"/>
      <c r="B36" s="25" t="s">
        <v>69</v>
      </c>
      <c r="D36" s="26">
        <f>EuroStat_Data2010!B91/EuroStat_Data2010!B44*1000000</f>
        <v>4550.917489484351</v>
      </c>
      <c r="E36" s="26">
        <f>EuroStat_Data2010!C91/EuroStat_Data2010!C44*1000000</f>
        <v>4543.463893859542</v>
      </c>
      <c r="F36" s="26">
        <f>EuroStat_Data2010!D91/EuroStat_Data2010!D44*1000000</f>
        <v>4522.412280320844</v>
      </c>
      <c r="G36" s="26">
        <f>EuroStat_Data2010!E91/EuroStat_Data2010!E44*1000000</f>
        <v>4505.422629040762</v>
      </c>
      <c r="H36" s="26">
        <f>EuroStat_Data2010!F91/EuroStat_Data2010!F44*1000000</f>
        <v>4604.431698370993</v>
      </c>
      <c r="I36" s="26">
        <f>EuroStat_Data2010!G91/EuroStat_Data2010!G44*1000000</f>
        <v>4713.698396265543</v>
      </c>
      <c r="J36" s="26">
        <f>EuroStat_Data2010!H91/EuroStat_Data2010!H44*1000000</f>
        <v>4854.466099540995</v>
      </c>
      <c r="K36" s="26">
        <f>EuroStat_Data2010!I91/EuroStat_Data2010!I44*1000000</f>
        <v>4920.383570057687</v>
      </c>
      <c r="L36" s="26">
        <f>EuroStat_Data2010!J91/EuroStat_Data2010!J44*1000000</f>
        <v>4991.7318414519295</v>
      </c>
      <c r="M36" s="26">
        <f>EuroStat_Data2010!K91/EuroStat_Data2010!K44*1000000</f>
        <v>5068.189401710674</v>
      </c>
      <c r="N36" s="26">
        <f>EuroStat_Data2010!L91/EuroStat_Data2010!L44*1000000</f>
        <v>5212.85692450309</v>
      </c>
      <c r="O36" s="26">
        <f>EuroStat_Data2010!M91/EuroStat_Data2010!M44*1000000</f>
        <v>5358.340030801914</v>
      </c>
      <c r="P36" s="26">
        <f>EuroStat_Data2010!N91/EuroStat_Data2010!N44*1000000</f>
        <v>5365.2287328513285</v>
      </c>
      <c r="Q36" s="26">
        <f>EuroStat_Data2010!O91/EuroStat_Data2010!O44*1000000</f>
        <v>5482.819053189205</v>
      </c>
      <c r="R36" s="26">
        <f>EuroStat_Data2010!P91/EuroStat_Data2010!P44*1000000</f>
        <v>5571.606430177916</v>
      </c>
      <c r="S36" s="26">
        <f>EuroStat_Data2010!Q91/EuroStat_Data2010!Q44*1000000</f>
        <v>5625.4311329104185</v>
      </c>
      <c r="T36" s="26">
        <f>EuroStat_Data2010!R91/EuroStat_Data2010!R44*1000000</f>
        <v>5724.9772749637505</v>
      </c>
      <c r="U36" s="26">
        <f>EuroStat_Data2010!S91/EuroStat_Data2010!S44*1000000</f>
        <v>5741.009208088139</v>
      </c>
      <c r="V36" s="26">
        <f>EuroStat_Data2010!T91/EuroStat_Data2010!T44*1000000</f>
        <v>5738.101116926509</v>
      </c>
    </row>
    <row r="37" spans="1:22" ht="12.75">
      <c r="A37" s="24"/>
      <c r="B37" s="25" t="s">
        <v>70</v>
      </c>
      <c r="D37" s="26">
        <f>EuroStat_Data2010!B92/EuroStat_Data2010!B45*1000000</f>
        <v>4330.9019069035185</v>
      </c>
      <c r="E37" s="26">
        <f>EuroStat_Data2010!C92/EuroStat_Data2010!C45*1000000</f>
        <v>4320.722028916568</v>
      </c>
      <c r="F37" s="26">
        <f>EuroStat_Data2010!D92/EuroStat_Data2010!D45*1000000</f>
        <v>4301.092499061343</v>
      </c>
      <c r="G37" s="26">
        <f>EuroStat_Data2010!E92/EuroStat_Data2010!E45*1000000</f>
        <v>4288.70398410266</v>
      </c>
      <c r="H37" s="26">
        <f>EuroStat_Data2010!F92/EuroStat_Data2010!F45*1000000</f>
        <v>4371.057126969168</v>
      </c>
      <c r="I37" s="26">
        <f>EuroStat_Data2010!G92/EuroStat_Data2010!G45*1000000</f>
        <v>4472.850071801336</v>
      </c>
      <c r="J37" s="26">
        <f>EuroStat_Data2010!H92/EuroStat_Data2010!H45*1000000</f>
        <v>4596.496546513205</v>
      </c>
      <c r="K37" s="26">
        <f>EuroStat_Data2010!I92/EuroStat_Data2010!I45*1000000</f>
        <v>4661.879089095773</v>
      </c>
      <c r="L37" s="26">
        <f>EuroStat_Data2010!J92/EuroStat_Data2010!J45*1000000</f>
        <v>4737.665299269309</v>
      </c>
      <c r="M37" s="26">
        <f>EuroStat_Data2010!K92/EuroStat_Data2010!K45*1000000</f>
        <v>4806.026413102757</v>
      </c>
      <c r="N37" s="26">
        <f>EuroStat_Data2010!L92/EuroStat_Data2010!L45*1000000</f>
        <v>4934.1091243333985</v>
      </c>
      <c r="O37" s="26">
        <f>EuroStat_Data2010!M92/EuroStat_Data2010!M45*1000000</f>
        <v>5057.125714814343</v>
      </c>
      <c r="P37" s="26">
        <f>EuroStat_Data2010!N92/EuroStat_Data2010!N45*1000000</f>
        <v>5061.200498360557</v>
      </c>
      <c r="Q37" s="26">
        <f>EuroStat_Data2010!O92/EuroStat_Data2010!O45*1000000</f>
        <v>5160.954052705658</v>
      </c>
      <c r="R37" s="26">
        <f>EuroStat_Data2010!P92/EuroStat_Data2010!P45*1000000</f>
        <v>5256.08337429176</v>
      </c>
      <c r="S37" s="26">
        <f>EuroStat_Data2010!Q92/EuroStat_Data2010!Q45*1000000</f>
        <v>5317.618365997243</v>
      </c>
      <c r="T37" s="26">
        <f>EuroStat_Data2010!R92/EuroStat_Data2010!R45*1000000</f>
        <v>5414.056610664102</v>
      </c>
      <c r="U37" s="26">
        <f>EuroStat_Data2010!S92/EuroStat_Data2010!S45*1000000</f>
        <v>5479.313706350652</v>
      </c>
      <c r="V37" s="26">
        <f>EuroStat_Data2010!T92/EuroStat_Data2010!T45*1000000</f>
        <v>5484.434983268734</v>
      </c>
    </row>
    <row r="38" spans="1:2" ht="12.75">
      <c r="A38" s="24"/>
      <c r="B38" s="24"/>
    </row>
    <row r="39" spans="1:23" ht="12.75">
      <c r="A39" s="24"/>
      <c r="B39" s="54" t="s">
        <v>111</v>
      </c>
      <c r="C39" s="37"/>
      <c r="D39" s="69">
        <f>IEA_Data2010!D24/IEA_Data2010!D45*1000000</f>
        <v>1840.2157620805417</v>
      </c>
      <c r="E39" s="69">
        <f>IEA_Data2010!E24/IEA_Data2010!E45*1000000</f>
        <v>1864.2830575538896</v>
      </c>
      <c r="F39" s="69">
        <f>IEA_Data2010!F24/IEA_Data2010!F45*1000000</f>
        <v>1848.1794862640204</v>
      </c>
      <c r="G39" s="69">
        <f>IEA_Data2010!G24/IEA_Data2010!G45*1000000</f>
        <v>1856.2218387846317</v>
      </c>
      <c r="H39" s="69">
        <f>IEA_Data2010!H24/IEA_Data2010!H45*1000000</f>
        <v>1876.4329212644748</v>
      </c>
      <c r="I39" s="69">
        <f>IEA_Data2010!I24/IEA_Data2010!I45*1000000</f>
        <v>1908.234017479872</v>
      </c>
      <c r="J39" s="69">
        <f>IEA_Data2010!J24/IEA_Data2010!J45*1000000</f>
        <v>1942.9006698575226</v>
      </c>
      <c r="K39" s="69">
        <f>IEA_Data2010!K24/IEA_Data2010!K45*1000000</f>
        <v>1962.3290778791602</v>
      </c>
      <c r="L39" s="69">
        <f>IEA_Data2010!L24/IEA_Data2010!L45*1000000</f>
        <v>1983.9526034072467</v>
      </c>
      <c r="M39" s="69">
        <f>IEA_Data2010!M24/IEA_Data2010!M45*1000000</f>
        <v>2016.219248882164</v>
      </c>
      <c r="N39" s="69">
        <f>IEA_Data2010!N24/IEA_Data2010!N45*1000000</f>
        <v>2080.7168309841995</v>
      </c>
      <c r="O39" s="69">
        <f>IEA_Data2010!O24/IEA_Data2010!O45*1000000</f>
        <v>2086.5759828662012</v>
      </c>
      <c r="P39" s="69">
        <f>IEA_Data2010!P24/IEA_Data2010!P45*1000000</f>
        <v>2128.701175757319</v>
      </c>
      <c r="Q39" s="69">
        <f>IEA_Data2010!Q24/IEA_Data2010!Q45*1000000</f>
        <v>2184.8619394528964</v>
      </c>
      <c r="R39" s="69">
        <f>IEA_Data2010!R24/IEA_Data2010!R45*1000000</f>
        <v>2255.5008066622454</v>
      </c>
      <c r="S39" s="69">
        <f>IEA_Data2010!S24/IEA_Data2010!S45*1000000</f>
        <v>2328.771827635438</v>
      </c>
      <c r="T39" s="69">
        <f>IEA_Data2010!T24/IEA_Data2010!T45*1000000</f>
        <v>2396.3859736109966</v>
      </c>
      <c r="U39" s="69">
        <f>IEA_Data2010!U24/IEA_Data2010!U45*1000000</f>
        <v>2487.8190609715584</v>
      </c>
      <c r="V39" s="69">
        <f>IEA_Data2010!V24/IEA_Data2010!V45*1000000</f>
        <v>2459.0256786289738</v>
      </c>
      <c r="W39">
        <f>V36/V39</f>
        <v>2.333485643031503</v>
      </c>
    </row>
    <row r="40" spans="1:22" ht="12.75">
      <c r="A40" s="24"/>
      <c r="B40" s="54" t="s">
        <v>151</v>
      </c>
      <c r="C40" s="37"/>
      <c r="D40" s="69">
        <f>IEA_Data2010!D25/IEA_Data2010!D46*1000000</f>
        <v>390.7612761484484</v>
      </c>
      <c r="E40" s="69">
        <f>IEA_Data2010!E25/IEA_Data2010!E46*1000000</f>
        <v>391.5616456880827</v>
      </c>
      <c r="F40" s="69">
        <f>IEA_Data2010!F25/IEA_Data2010!F46*1000000</f>
        <v>384.16862135189876</v>
      </c>
      <c r="G40" s="69">
        <f>IEA_Data2010!G25/IEA_Data2010!G46*1000000</f>
        <v>392.48549348410194</v>
      </c>
      <c r="H40" s="69">
        <f>IEA_Data2010!H25/IEA_Data2010!H46*1000000</f>
        <v>388.57592965953006</v>
      </c>
      <c r="I40" s="69">
        <f>IEA_Data2010!I25/IEA_Data2010!I46*1000000</f>
        <v>397.9343173349894</v>
      </c>
      <c r="J40" s="69">
        <f>IEA_Data2010!J25/IEA_Data2010!J46*1000000</f>
        <v>407.47223457442567</v>
      </c>
      <c r="K40" s="69">
        <f>IEA_Data2010!K25/IEA_Data2010!K46*1000000</f>
        <v>413.55366541316215</v>
      </c>
      <c r="L40" s="69">
        <f>IEA_Data2010!L25/IEA_Data2010!L46*1000000</f>
        <v>415.6522029793028</v>
      </c>
      <c r="M40" s="69">
        <f>IEA_Data2010!M25/IEA_Data2010!M46*1000000</f>
        <v>415.91438683445494</v>
      </c>
      <c r="N40" s="69">
        <f>IEA_Data2010!N25/IEA_Data2010!N46*1000000</f>
        <v>423.61478218306416</v>
      </c>
      <c r="O40" s="69">
        <f>IEA_Data2010!O25/IEA_Data2010!O46*1000000</f>
        <v>433.64847946174285</v>
      </c>
      <c r="P40" s="69">
        <f>IEA_Data2010!P25/IEA_Data2010!P46*1000000</f>
        <v>450.1308231471778</v>
      </c>
      <c r="Q40" s="69">
        <f>IEA_Data2010!Q25/IEA_Data2010!Q46*1000000</f>
        <v>469.662731756481</v>
      </c>
      <c r="R40" s="69">
        <f>IEA_Data2010!R25/IEA_Data2010!R46*1000000</f>
        <v>485.1857586346326</v>
      </c>
      <c r="S40" s="69">
        <f>IEA_Data2010!S25/IEA_Data2010!S46*1000000</f>
        <v>505.75779705084994</v>
      </c>
      <c r="T40" s="69">
        <f>IEA_Data2010!T25/IEA_Data2010!T46*1000000</f>
        <v>507.57034390352834</v>
      </c>
      <c r="U40" s="69">
        <f>IEA_Data2010!U25/IEA_Data2010!U46*1000000</f>
        <v>524.368512542418</v>
      </c>
      <c r="V40" s="69">
        <f>IEA_Data2010!V25/IEA_Data2010!V46*1000000</f>
        <v>512.4363349667209</v>
      </c>
    </row>
    <row r="41" spans="1:22" ht="12.75">
      <c r="A41" s="24"/>
      <c r="B41" s="54" t="s">
        <v>152</v>
      </c>
      <c r="C41" s="37"/>
      <c r="D41" s="69">
        <f>IEA_Data2010!D26/IEA_Data2010!D47*1000000</f>
        <v>1477.5318476178893</v>
      </c>
      <c r="E41" s="69">
        <f>IEA_Data2010!E26/IEA_Data2010!E47*1000000</f>
        <v>1490.0831781874963</v>
      </c>
      <c r="F41" s="69">
        <f>IEA_Data2010!F26/IEA_Data2010!F47*1000000</f>
        <v>1640.398020149953</v>
      </c>
      <c r="G41" s="69">
        <f>IEA_Data2010!G26/IEA_Data2010!G47*1000000</f>
        <v>1751.1148152897094</v>
      </c>
      <c r="H41" s="69">
        <f>IEA_Data2010!H26/IEA_Data2010!H47*1000000</f>
        <v>1816.7163764999652</v>
      </c>
      <c r="I41" s="69">
        <f>IEA_Data2010!I26/IEA_Data2010!I47*1000000</f>
        <v>1842.2992143021352</v>
      </c>
      <c r="J41" s="69">
        <f>IEA_Data2010!J26/IEA_Data2010!J47*1000000</f>
        <v>1908.2358066496367</v>
      </c>
      <c r="K41" s="69">
        <f>IEA_Data2010!K26/IEA_Data2010!K47*1000000</f>
        <v>1965.4834382416675</v>
      </c>
      <c r="L41" s="69">
        <f>IEA_Data2010!L26/IEA_Data2010!L47*1000000</f>
        <v>2081.2784755086996</v>
      </c>
      <c r="M41" s="69">
        <f>IEA_Data2010!M26/IEA_Data2010!M47*1000000</f>
        <v>2173.1291006857086</v>
      </c>
      <c r="N41" s="69">
        <f>IEA_Data2010!N26/IEA_Data2010!N47*1000000</f>
        <v>2232.634661974038</v>
      </c>
      <c r="O41" s="69">
        <f>IEA_Data2010!O26/IEA_Data2010!O47*1000000</f>
        <v>2302.6561496727672</v>
      </c>
      <c r="P41" s="69">
        <f>IEA_Data2010!P26/IEA_Data2010!P47*1000000</f>
        <v>2396.3836822156427</v>
      </c>
      <c r="Q41" s="69">
        <f>IEA_Data2010!Q26/IEA_Data2010!Q47*1000000</f>
        <v>2492.783505154639</v>
      </c>
      <c r="R41" s="69">
        <f>IEA_Data2010!R26/IEA_Data2010!R47*1000000</f>
        <v>2583.915024433781</v>
      </c>
      <c r="S41" s="69">
        <f>IEA_Data2010!S26/IEA_Data2010!S47*1000000</f>
        <v>2688.5762284754305</v>
      </c>
      <c r="T41" s="69">
        <f>IEA_Data2010!T26/IEA_Data2010!T47*1000000</f>
        <v>2837.60296865542</v>
      </c>
      <c r="U41" s="69">
        <f>IEA_Data2010!U26/IEA_Data2010!U47*1000000</f>
        <v>2950.058185637931</v>
      </c>
      <c r="V41" s="69">
        <f>IEA_Data2010!V26/IEA_Data2010!V47*1000000</f>
        <v>2886.1981934781843</v>
      </c>
    </row>
    <row r="42" spans="1:23" ht="12.75">
      <c r="A42" s="24"/>
      <c r="B42" s="54" t="s">
        <v>109</v>
      </c>
      <c r="C42" s="37"/>
      <c r="D42" s="69">
        <f>IEA_Data2010!D27/IEA_Data2010!D48*1000000</f>
        <v>443.1303631375505</v>
      </c>
      <c r="E42" s="69">
        <f>IEA_Data2010!E27/IEA_Data2010!E48*1000000</f>
        <v>475.17578415469694</v>
      </c>
      <c r="F42" s="69">
        <f>IEA_Data2010!F27/IEA_Data2010!F48*1000000</f>
        <v>518.9810816974456</v>
      </c>
      <c r="G42" s="69">
        <f>IEA_Data2010!G27/IEA_Data2010!G48*1000000</f>
        <v>566.2642769269999</v>
      </c>
      <c r="H42" s="69">
        <f>IEA_Data2010!H27/IEA_Data2010!H48*1000000</f>
        <v>624.7940093666258</v>
      </c>
      <c r="I42" s="69">
        <f>IEA_Data2010!I27/IEA_Data2010!I48*1000000</f>
        <v>657.6917963585797</v>
      </c>
      <c r="J42" s="69">
        <f>IEA_Data2010!J27/IEA_Data2010!J48*1000000</f>
        <v>708.0072811290325</v>
      </c>
      <c r="K42" s="69">
        <f>IEA_Data2010!K27/IEA_Data2010!K48*1000000</f>
        <v>724.3806224344232</v>
      </c>
      <c r="L42" s="69">
        <f>IEA_Data2010!L27/IEA_Data2010!L48*1000000</f>
        <v>746.1639322727896</v>
      </c>
      <c r="M42" s="69">
        <f>IEA_Data2010!M27/IEA_Data2010!M48*1000000</f>
        <v>781.7735186163756</v>
      </c>
      <c r="N42" s="69">
        <f>IEA_Data2010!N27/IEA_Data2010!N48*1000000</f>
        <v>851.7911306142707</v>
      </c>
      <c r="O42" s="69">
        <f>IEA_Data2010!O27/IEA_Data2010!O48*1000000</f>
        <v>918.4428781038728</v>
      </c>
      <c r="P42" s="69">
        <f>IEA_Data2010!P27/IEA_Data2010!P48*1000000</f>
        <v>1012.1851168167664</v>
      </c>
      <c r="Q42" s="69">
        <f>IEA_Data2010!Q27/IEA_Data2010!Q48*1000000</f>
        <v>1175.207758906242</v>
      </c>
      <c r="R42" s="69">
        <f>IEA_Data2010!R27/IEA_Data2010!R48*1000000</f>
        <v>1352.2577000800497</v>
      </c>
      <c r="S42" s="69">
        <f>IEA_Data2010!S27/IEA_Data2010!S48*1000000</f>
        <v>1552.4858969594814</v>
      </c>
      <c r="T42" s="69">
        <f>IEA_Data2010!T27/IEA_Data2010!T48*1000000</f>
        <v>1788.5971149052605</v>
      </c>
      <c r="U42" s="69">
        <f>IEA_Data2010!U27/IEA_Data2010!U48*1000000</f>
        <v>2050.1125837209374</v>
      </c>
      <c r="V42" s="69">
        <f>IEA_Data2010!V27/IEA_Data2010!V48*1000000</f>
        <v>2038.756042616864</v>
      </c>
      <c r="W42">
        <f>V36/V42</f>
        <v>2.814510906151045</v>
      </c>
    </row>
    <row r="43" spans="1:22" ht="12.75">
      <c r="A43" s="24"/>
      <c r="B43" s="54" t="s">
        <v>153</v>
      </c>
      <c r="C43" s="37"/>
      <c r="D43" s="69">
        <f>IEA_Data2010!D28/IEA_Data2010!D49*1000000</f>
        <v>249.23986039092892</v>
      </c>
      <c r="E43" s="69">
        <f>IEA_Data2010!E28/IEA_Data2010!E49*1000000</f>
        <v>267.727603198966</v>
      </c>
      <c r="F43" s="69">
        <f>IEA_Data2010!F28/IEA_Data2010!F49*1000000</f>
        <v>280.19723137532975</v>
      </c>
      <c r="G43" s="69">
        <f>IEA_Data2010!G28/IEA_Data2010!G49*1000000</f>
        <v>295.83500587660353</v>
      </c>
      <c r="H43" s="69">
        <f>IEA_Data2010!H28/IEA_Data2010!H49*1000000</f>
        <v>316.0215660857249</v>
      </c>
      <c r="I43" s="69">
        <f>IEA_Data2010!I28/IEA_Data2010!I49*1000000</f>
        <v>331.65590336630265</v>
      </c>
      <c r="J43" s="69">
        <f>IEA_Data2010!J28/IEA_Data2010!J49*1000000</f>
        <v>331.984202521399</v>
      </c>
      <c r="K43" s="69">
        <f>IEA_Data2010!K28/IEA_Data2010!K49*1000000</f>
        <v>346.22467962395956</v>
      </c>
      <c r="L43" s="69">
        <f>IEA_Data2010!L28/IEA_Data2010!L49*1000000</f>
        <v>357.286124160288</v>
      </c>
      <c r="M43" s="69">
        <f>IEA_Data2010!M28/IEA_Data2010!M49*1000000</f>
        <v>360.79001737709905</v>
      </c>
      <c r="N43" s="69">
        <f>IEA_Data2010!N28/IEA_Data2010!N49*1000000</f>
        <v>362.94876678645926</v>
      </c>
      <c r="O43" s="69">
        <f>IEA_Data2010!O28/IEA_Data2010!O49*1000000</f>
        <v>362.89471976506894</v>
      </c>
      <c r="P43" s="69">
        <f>IEA_Data2010!P28/IEA_Data2010!P49*1000000</f>
        <v>375.24662873185383</v>
      </c>
      <c r="Q43" s="69">
        <f>IEA_Data2010!Q28/IEA_Data2010!Q49*1000000</f>
        <v>392.5219771908843</v>
      </c>
      <c r="R43" s="69">
        <f>IEA_Data2010!R28/IEA_Data2010!R49*1000000</f>
        <v>413.7420685528947</v>
      </c>
      <c r="S43" s="69">
        <f>IEA_Data2010!S28/IEA_Data2010!S49*1000000</f>
        <v>432.19746698057617</v>
      </c>
      <c r="T43" s="69">
        <f>IEA_Data2010!T28/IEA_Data2010!T49*1000000</f>
        <v>455.55234179513445</v>
      </c>
      <c r="U43" s="69">
        <f>IEA_Data2010!U28/IEA_Data2010!U49*1000000</f>
        <v>503.9585272589388</v>
      </c>
      <c r="V43" s="69">
        <f>IEA_Data2010!V28/IEA_Data2010!V49*1000000</f>
        <v>497.24859973771123</v>
      </c>
    </row>
    <row r="44" spans="1:22" ht="12.75">
      <c r="A44" s="23"/>
      <c r="B44" s="54" t="s">
        <v>106</v>
      </c>
      <c r="C44" s="37"/>
      <c r="D44" s="69">
        <f>IEA_Data2010!D29/IEA_Data2010!D50*1000000</f>
        <v>5586.514742952916</v>
      </c>
      <c r="E44" s="69">
        <f>IEA_Data2010!E29/IEA_Data2010!E50*1000000</f>
        <v>5467.262827338032</v>
      </c>
      <c r="F44" s="69">
        <f>IEA_Data2010!F29/IEA_Data2010!F50*1000000</f>
        <v>5091.996660787138</v>
      </c>
      <c r="G44" s="69">
        <f>IEA_Data2010!G29/IEA_Data2010!G50*1000000</f>
        <v>4753.985948982548</v>
      </c>
      <c r="H44" s="69">
        <f>IEA_Data2010!H29/IEA_Data2010!H50*1000000</f>
        <v>4280.678939140747</v>
      </c>
      <c r="I44" s="69">
        <f>IEA_Data2010!I29/IEA_Data2010!I50*1000000</f>
        <v>4167.318164662748</v>
      </c>
      <c r="J44" s="69">
        <f>IEA_Data2010!J29/IEA_Data2010!J50*1000000</f>
        <v>4057.5728941684665</v>
      </c>
      <c r="K44" s="69">
        <f>IEA_Data2010!K29/IEA_Data2010!K50*1000000</f>
        <v>3987.9525403103135</v>
      </c>
      <c r="L44" s="69">
        <f>IEA_Data2010!L29/IEA_Data2010!L50*1000000</f>
        <v>3917.6480148438086</v>
      </c>
      <c r="M44" s="69">
        <f>IEA_Data2010!M29/IEA_Data2010!M50*1000000</f>
        <v>4025.5204972319398</v>
      </c>
      <c r="N44" s="69">
        <f>IEA_Data2010!N29/IEA_Data2010!N50*1000000</f>
        <v>4151.012640094955</v>
      </c>
      <c r="O44" s="69">
        <f>IEA_Data2010!O29/IEA_Data2010!O50*1000000</f>
        <v>4233.783404234913</v>
      </c>
      <c r="P44" s="69">
        <f>IEA_Data2010!P29/IEA_Data2010!P50*1000000</f>
        <v>4254.695231475427</v>
      </c>
      <c r="Q44" s="69">
        <f>IEA_Data2010!Q29/IEA_Data2010!Q50*1000000</f>
        <v>4373.3104602742</v>
      </c>
      <c r="R44" s="69">
        <f>IEA_Data2010!R29/IEA_Data2010!R50*1000000</f>
        <v>4488.440492000474</v>
      </c>
      <c r="S44" s="69">
        <f>IEA_Data2010!S29/IEA_Data2010!S50*1000000</f>
        <v>4541.645122070518</v>
      </c>
      <c r="T44" s="69">
        <f>IEA_Data2010!T29/IEA_Data2010!T50*1000000</f>
        <v>4782.197674173784</v>
      </c>
      <c r="U44" s="69">
        <f>IEA_Data2010!U29/IEA_Data2010!U50*1000000</f>
        <v>4933.188820933653</v>
      </c>
      <c r="V44" s="69">
        <f>IEA_Data2010!V29/IEA_Data2010!V50*1000000</f>
        <v>4943.661574485493</v>
      </c>
    </row>
    <row r="45" spans="1:22" ht="13.5" thickBot="1">
      <c r="A45" s="2"/>
      <c r="B45" s="54" t="s">
        <v>103</v>
      </c>
      <c r="C45" s="65"/>
      <c r="D45" s="69">
        <f>IEA_Data2010!D30/IEA_Data2010!D51*1000000</f>
        <v>10526.678684632327</v>
      </c>
      <c r="E45" s="69">
        <f>IEA_Data2010!E30/IEA_Data2010!E51*1000000</f>
        <v>10937.273695420661</v>
      </c>
      <c r="F45" s="69">
        <f>IEA_Data2010!F30/IEA_Data2010!F51*1000000</f>
        <v>10802.702765819977</v>
      </c>
      <c r="G45" s="69">
        <f>IEA_Data2010!G30/IEA_Data2010!G51*1000000</f>
        <v>11038.139402647897</v>
      </c>
      <c r="H45" s="69">
        <f>IEA_Data2010!H30/IEA_Data2010!H51*1000000</f>
        <v>11221.111764817522</v>
      </c>
      <c r="I45" s="69">
        <f>IEA_Data2010!I30/IEA_Data2010!I51*1000000</f>
        <v>11410.783681185949</v>
      </c>
      <c r="J45" s="69">
        <f>IEA_Data2010!J30/IEA_Data2010!J51*1000000</f>
        <v>11597.380929428951</v>
      </c>
      <c r="K45" s="69">
        <f>IEA_Data2010!K30/IEA_Data2010!K51*1000000</f>
        <v>11628.865979381442</v>
      </c>
      <c r="L45" s="69">
        <f>IEA_Data2010!L30/IEA_Data2010!L51*1000000</f>
        <v>11882.239619922217</v>
      </c>
      <c r="M45" s="69">
        <f>IEA_Data2010!M30/IEA_Data2010!M51*1000000</f>
        <v>12063.695726887387</v>
      </c>
      <c r="N45" s="69">
        <f>IEA_Data2010!N30/IEA_Data2010!N51*1000000</f>
        <v>12390.665443871208</v>
      </c>
      <c r="O45" s="69">
        <f>IEA_Data2010!O30/IEA_Data2010!O51*1000000</f>
        <v>12113.286644654285</v>
      </c>
      <c r="P45" s="69">
        <f>IEA_Data2010!P30/IEA_Data2010!P51*1000000</f>
        <v>12282.321084515112</v>
      </c>
      <c r="Q45" s="69">
        <f>IEA_Data2010!Q30/IEA_Data2010!Q51*1000000</f>
        <v>12270.612838760495</v>
      </c>
      <c r="R45" s="69">
        <f>IEA_Data2010!R30/IEA_Data2010!R51*1000000</f>
        <v>12341.655644490502</v>
      </c>
      <c r="S45" s="69">
        <f>IEA_Data2010!S30/IEA_Data2010!S51*1000000</f>
        <v>12551.372130416572</v>
      </c>
      <c r="T45" s="69">
        <f>IEA_Data2010!T30/IEA_Data2010!T51*1000000</f>
        <v>12456.512281641122</v>
      </c>
      <c r="U45" s="69">
        <f>IEA_Data2010!U30/IEA_Data2010!U51*1000000</f>
        <v>12675.97609839032</v>
      </c>
      <c r="V45" s="69">
        <f>IEA_Data2010!V30/IEA_Data2010!V51*1000000</f>
        <v>12559.759497453444</v>
      </c>
    </row>
    <row r="46" spans="1:2" ht="12.75">
      <c r="A46" s="1"/>
      <c r="B46" s="1"/>
    </row>
    <row r="47" spans="1:2" ht="12.75">
      <c r="A47" s="1"/>
      <c r="B47" s="1"/>
    </row>
    <row r="48" spans="1:11" ht="13.5" thickBot="1">
      <c r="A48" s="1"/>
      <c r="B48" s="28">
        <v>2008</v>
      </c>
      <c r="C48" s="6"/>
      <c r="D48" s="6"/>
      <c r="H48" s="6" t="s">
        <v>115</v>
      </c>
      <c r="I48" s="6"/>
      <c r="J48" s="6"/>
      <c r="K48" s="6"/>
    </row>
    <row r="49" spans="1:11" ht="12.75">
      <c r="A49" s="1"/>
      <c r="C49" s="27">
        <f>V36</f>
        <v>5738.101116926509</v>
      </c>
      <c r="D49" s="25" t="s">
        <v>69</v>
      </c>
      <c r="H49" s="29" t="s">
        <v>69</v>
      </c>
      <c r="I49" s="12"/>
      <c r="J49" s="12"/>
      <c r="K49" s="56">
        <f>C49</f>
        <v>5738.101116926509</v>
      </c>
    </row>
    <row r="50" spans="1:11" ht="12.75">
      <c r="A50" s="1"/>
      <c r="C50" s="27">
        <f>V37</f>
        <v>5484.434983268734</v>
      </c>
      <c r="D50" s="25" t="s">
        <v>70</v>
      </c>
      <c r="H50" s="25" t="s">
        <v>70</v>
      </c>
      <c r="I50" s="15"/>
      <c r="J50" s="15"/>
      <c r="K50" s="27">
        <f>C50</f>
        <v>5484.434983268734</v>
      </c>
    </row>
    <row r="51" spans="1:11" ht="12.75">
      <c r="A51" s="1"/>
      <c r="C51" s="15"/>
      <c r="D51" s="1"/>
      <c r="H51" s="1"/>
      <c r="I51" s="15"/>
      <c r="J51" s="15"/>
      <c r="K51" s="15"/>
    </row>
    <row r="52" spans="1:13" ht="12.75">
      <c r="A52" s="1"/>
      <c r="C52" s="27">
        <f>V5</f>
        <v>7747.261473051222</v>
      </c>
      <c r="D52" s="1" t="s">
        <v>5</v>
      </c>
      <c r="H52" s="1" t="s">
        <v>60</v>
      </c>
      <c r="K52" s="27">
        <v>28523.516526711872</v>
      </c>
      <c r="M52" s="26">
        <f>$K$90-K52</f>
        <v>-15963.757029258428</v>
      </c>
    </row>
    <row r="53" spans="1:13" ht="12.75">
      <c r="A53" s="1"/>
      <c r="C53" s="27">
        <f>V6</f>
        <v>3747.5272367169714</v>
      </c>
      <c r="D53" s="1" t="s">
        <v>7</v>
      </c>
      <c r="H53" s="1" t="s">
        <v>62</v>
      </c>
      <c r="K53" s="27">
        <v>23531.13282167775</v>
      </c>
      <c r="M53" s="26">
        <f aca="true" t="shared" si="0" ref="M53:M82">$K$90-K53</f>
        <v>-10971.373324224307</v>
      </c>
    </row>
    <row r="54" spans="1:13" ht="12.75">
      <c r="A54" s="1"/>
      <c r="C54" s="27">
        <f>V9</f>
        <v>5587.156696814316</v>
      </c>
      <c r="D54" s="1" t="s">
        <v>9</v>
      </c>
      <c r="H54" s="1" t="s">
        <v>52</v>
      </c>
      <c r="K54" s="27">
        <v>15585.935171203235</v>
      </c>
      <c r="M54" s="26">
        <f t="shared" si="0"/>
        <v>-3026.175673749791</v>
      </c>
    </row>
    <row r="55" spans="1:13" ht="12.75">
      <c r="A55" s="1"/>
      <c r="C55" s="27">
        <f>V10</f>
        <v>6094.827213091223</v>
      </c>
      <c r="D55" s="1" t="s">
        <v>11</v>
      </c>
      <c r="H55" s="1" t="s">
        <v>54</v>
      </c>
      <c r="K55" s="27">
        <v>14009.58539690014</v>
      </c>
      <c r="M55" s="26">
        <f t="shared" si="0"/>
        <v>-1449.825899446696</v>
      </c>
    </row>
    <row r="56" spans="1:13" ht="12.75">
      <c r="A56" s="1"/>
      <c r="C56" s="27">
        <f>V14</f>
        <v>6392.153079872437</v>
      </c>
      <c r="D56" s="1" t="s">
        <v>80</v>
      </c>
      <c r="H56" s="1" t="s">
        <v>81</v>
      </c>
      <c r="K56" s="27">
        <v>13546.948216098008</v>
      </c>
      <c r="M56" s="26">
        <f t="shared" si="0"/>
        <v>-987.1887186445638</v>
      </c>
    </row>
    <row r="57" spans="1:13" ht="12.75">
      <c r="A57" s="1"/>
      <c r="C57" s="27">
        <f>V11</f>
        <v>5214.272131013062</v>
      </c>
      <c r="D57" s="1" t="s">
        <v>14</v>
      </c>
      <c r="H57" s="1" t="s">
        <v>5</v>
      </c>
      <c r="K57" s="27">
        <v>7747.261473051222</v>
      </c>
      <c r="M57" s="26">
        <f t="shared" si="0"/>
        <v>4812.498024402222</v>
      </c>
    </row>
    <row r="58" spans="1:13" ht="12.75">
      <c r="A58" s="1"/>
      <c r="C58" s="27">
        <f>V18</f>
        <v>6060.661140313109</v>
      </c>
      <c r="D58" s="1" t="s">
        <v>16</v>
      </c>
      <c r="H58" s="1" t="s">
        <v>64</v>
      </c>
      <c r="K58" s="27">
        <v>7733.989122793802</v>
      </c>
      <c r="M58" s="26">
        <f t="shared" si="0"/>
        <v>4825.770374659642</v>
      </c>
    </row>
    <row r="59" spans="1:13" ht="12.75">
      <c r="A59" s="1"/>
      <c r="C59" s="27">
        <f>V15</f>
        <v>5051.461214924309</v>
      </c>
      <c r="D59" s="1" t="s">
        <v>18</v>
      </c>
      <c r="H59" s="1" t="s">
        <v>40</v>
      </c>
      <c r="K59" s="27">
        <v>7141.232554740032</v>
      </c>
      <c r="M59" s="26">
        <f t="shared" si="0"/>
        <v>5418.526942713412</v>
      </c>
    </row>
    <row r="60" spans="1:13" ht="12.75">
      <c r="A60" s="1"/>
      <c r="C60" s="27">
        <f>V31</f>
        <v>5860.068507878375</v>
      </c>
      <c r="D60" s="1" t="s">
        <v>20</v>
      </c>
      <c r="H60" s="1" t="s">
        <v>22</v>
      </c>
      <c r="K60" s="27">
        <v>6772.49903767228</v>
      </c>
      <c r="M60" s="26">
        <f t="shared" si="0"/>
        <v>5787.260459781164</v>
      </c>
    </row>
    <row r="61" spans="1:13" ht="12.75">
      <c r="A61" s="1"/>
      <c r="C61" s="27">
        <f>V13</f>
        <v>6772.49903767228</v>
      </c>
      <c r="D61" s="1" t="s">
        <v>22</v>
      </c>
      <c r="H61" s="1" t="s">
        <v>38</v>
      </c>
      <c r="K61" s="27">
        <v>6652.992712947731</v>
      </c>
      <c r="M61" s="26">
        <f t="shared" si="0"/>
        <v>5906.766784505713</v>
      </c>
    </row>
    <row r="62" spans="1:13" ht="12.75">
      <c r="A62" s="1"/>
      <c r="C62" s="27">
        <f>V19</f>
        <v>5180.051624231017</v>
      </c>
      <c r="D62" s="1" t="s">
        <v>24</v>
      </c>
      <c r="H62" s="1" t="s">
        <v>80</v>
      </c>
      <c r="K62" s="27">
        <v>6392.153079872437</v>
      </c>
      <c r="M62" s="26">
        <f t="shared" si="0"/>
        <v>6167.606417581007</v>
      </c>
    </row>
    <row r="63" spans="1:13" ht="12.75">
      <c r="A63" s="1"/>
      <c r="C63" s="27">
        <f>V8</f>
        <v>5871.2555541900165</v>
      </c>
      <c r="D63" s="1" t="s">
        <v>26</v>
      </c>
      <c r="H63" s="1" t="s">
        <v>48</v>
      </c>
      <c r="K63" s="27">
        <v>6370.291737075983</v>
      </c>
      <c r="M63" s="26">
        <f t="shared" si="0"/>
        <v>6189.467760377461</v>
      </c>
    </row>
    <row r="64" spans="1:13" ht="12.75">
      <c r="A64" s="1"/>
      <c r="C64" s="27">
        <f>V20</f>
        <v>2910.307570498667</v>
      </c>
      <c r="D64" s="1" t="s">
        <v>28</v>
      </c>
      <c r="H64" s="1" t="s">
        <v>11</v>
      </c>
      <c r="K64" s="27">
        <v>6094.827213091223</v>
      </c>
      <c r="M64" s="26">
        <f t="shared" si="0"/>
        <v>6464.932284362221</v>
      </c>
    </row>
    <row r="65" spans="1:13" ht="12.75">
      <c r="A65" s="1"/>
      <c r="C65" s="27">
        <f>V21</f>
        <v>2679.1573205099753</v>
      </c>
      <c r="D65" s="1" t="s">
        <v>30</v>
      </c>
      <c r="H65" s="1" t="s">
        <v>16</v>
      </c>
      <c r="K65" s="27">
        <v>6060.661140313109</v>
      </c>
      <c r="M65" s="26">
        <f t="shared" si="0"/>
        <v>6499.098357140335</v>
      </c>
    </row>
    <row r="66" spans="1:13" ht="12.75">
      <c r="A66" s="1"/>
      <c r="C66" s="27">
        <f>V22</f>
        <v>13546.948216098008</v>
      </c>
      <c r="D66" s="1" t="s">
        <v>81</v>
      </c>
      <c r="H66" s="1" t="s">
        <v>26</v>
      </c>
      <c r="K66" s="27">
        <v>5871.2555541900165</v>
      </c>
      <c r="M66" s="26">
        <f t="shared" si="0"/>
        <v>6688.503943263428</v>
      </c>
    </row>
    <row r="67" spans="1:13" ht="12.75">
      <c r="A67" s="1"/>
      <c r="C67" s="27">
        <f>V16</f>
        <v>3417.1856354962833</v>
      </c>
      <c r="D67" s="1" t="s">
        <v>34</v>
      </c>
      <c r="H67" s="1" t="s">
        <v>20</v>
      </c>
      <c r="K67" s="27">
        <v>5860.068507878375</v>
      </c>
      <c r="M67" s="26">
        <f t="shared" si="0"/>
        <v>6699.690989575069</v>
      </c>
    </row>
    <row r="68" spans="1:13" ht="12.75">
      <c r="A68" s="1"/>
      <c r="C68" s="27">
        <f>V23</f>
        <v>4509.005825148066</v>
      </c>
      <c r="D68" s="1" t="s">
        <v>36</v>
      </c>
      <c r="H68" s="1" t="s">
        <v>9</v>
      </c>
      <c r="K68" s="27">
        <v>5587.156696814316</v>
      </c>
      <c r="M68" s="26">
        <f t="shared" si="0"/>
        <v>6972.602800639128</v>
      </c>
    </row>
    <row r="69" spans="1:13" ht="12.75">
      <c r="A69" s="1"/>
      <c r="C69" s="27">
        <f>V24</f>
        <v>6652.992712947731</v>
      </c>
      <c r="D69" s="1" t="s">
        <v>38</v>
      </c>
      <c r="H69" s="1" t="s">
        <v>56</v>
      </c>
      <c r="K69" s="27">
        <v>5582.970803044744</v>
      </c>
      <c r="M69" s="26">
        <f t="shared" si="0"/>
        <v>6976.7886944087</v>
      </c>
    </row>
    <row r="70" spans="1:13" ht="12.75">
      <c r="A70" s="1"/>
      <c r="C70" s="27">
        <f>V4</f>
        <v>7141.232554740032</v>
      </c>
      <c r="D70" s="1" t="s">
        <v>40</v>
      </c>
      <c r="H70" s="1" t="s">
        <v>14</v>
      </c>
      <c r="K70" s="27">
        <v>5214.272131013062</v>
      </c>
      <c r="M70" s="26">
        <f t="shared" si="0"/>
        <v>7345.487366440382</v>
      </c>
    </row>
    <row r="71" spans="1:13" ht="12.75">
      <c r="A71" s="1"/>
      <c r="C71" s="27">
        <f>V26</f>
        <v>3081.936887798896</v>
      </c>
      <c r="D71" s="1" t="s">
        <v>42</v>
      </c>
      <c r="H71" s="1" t="s">
        <v>24</v>
      </c>
      <c r="K71" s="27">
        <v>5180.051624231017</v>
      </c>
      <c r="M71" s="26">
        <f t="shared" si="0"/>
        <v>7379.707873222427</v>
      </c>
    </row>
    <row r="72" spans="1:13" ht="12.75">
      <c r="A72" s="1"/>
      <c r="C72" s="27">
        <f>V27</f>
        <v>4553.958884208494</v>
      </c>
      <c r="D72" s="1" t="s">
        <v>44</v>
      </c>
      <c r="H72" s="1" t="s">
        <v>18</v>
      </c>
      <c r="K72" s="27">
        <v>5051.461214924309</v>
      </c>
      <c r="M72" s="26">
        <f t="shared" si="0"/>
        <v>7508.298282529135</v>
      </c>
    </row>
    <row r="73" spans="1:13" ht="12.75">
      <c r="A73" s="1"/>
      <c r="C73" s="27">
        <f>V28</f>
        <v>1940.4395830723436</v>
      </c>
      <c r="D73" s="1" t="s">
        <v>46</v>
      </c>
      <c r="H73" s="1" t="s">
        <v>50</v>
      </c>
      <c r="K73" s="27">
        <v>4585.263686452022</v>
      </c>
      <c r="M73" s="26">
        <f t="shared" si="0"/>
        <v>7974.495811001422</v>
      </c>
    </row>
    <row r="74" spans="1:13" ht="12.75">
      <c r="A74" s="1"/>
      <c r="C74" s="27">
        <f>V30</f>
        <v>6370.291737075983</v>
      </c>
      <c r="D74" s="1" t="s">
        <v>48</v>
      </c>
      <c r="H74" s="1" t="s">
        <v>44</v>
      </c>
      <c r="K74" s="27">
        <v>4553.958884208494</v>
      </c>
      <c r="M74" s="26">
        <f t="shared" si="0"/>
        <v>8005.80061324495</v>
      </c>
    </row>
    <row r="75" spans="1:13" ht="12.75">
      <c r="A75" s="1"/>
      <c r="C75" s="27">
        <f>V29</f>
        <v>4585.263686452022</v>
      </c>
      <c r="D75" s="1" t="s">
        <v>50</v>
      </c>
      <c r="H75" s="1" t="s">
        <v>36</v>
      </c>
      <c r="K75" s="27">
        <v>4509.005825148066</v>
      </c>
      <c r="M75" s="26">
        <f t="shared" si="0"/>
        <v>8050.753672305378</v>
      </c>
    </row>
    <row r="76" spans="1:13" ht="12.75">
      <c r="A76" s="1"/>
      <c r="C76" s="27">
        <f>V12</f>
        <v>15585.935171203235</v>
      </c>
      <c r="D76" s="1" t="s">
        <v>52</v>
      </c>
      <c r="H76" s="1" t="s">
        <v>7</v>
      </c>
      <c r="K76" s="27">
        <v>3747.5272367169714</v>
      </c>
      <c r="M76" s="26">
        <f t="shared" si="0"/>
        <v>8812.232260736473</v>
      </c>
    </row>
    <row r="77" spans="1:13" ht="12.75">
      <c r="A77" s="1"/>
      <c r="C77" s="27">
        <f>V32</f>
        <v>14009.58539690014</v>
      </c>
      <c r="D77" s="1" t="s">
        <v>54</v>
      </c>
      <c r="H77" s="1" t="s">
        <v>34</v>
      </c>
      <c r="K77" s="27">
        <v>3417.1856354962833</v>
      </c>
      <c r="M77" s="26">
        <f t="shared" si="0"/>
        <v>9142.57386195716</v>
      </c>
    </row>
    <row r="78" spans="3:13" ht="12.75">
      <c r="C78" s="27">
        <f>V35</f>
        <v>5582.970803044744</v>
      </c>
      <c r="D78" s="1" t="s">
        <v>56</v>
      </c>
      <c r="H78" s="1" t="s">
        <v>42</v>
      </c>
      <c r="K78" s="27">
        <v>3081.936887798896</v>
      </c>
      <c r="M78" s="26">
        <f t="shared" si="0"/>
        <v>9477.822609654548</v>
      </c>
    </row>
    <row r="79" spans="3:13" ht="12.75">
      <c r="C79" s="27">
        <f>V34</f>
        <v>2256.345767935333</v>
      </c>
      <c r="D79" s="1" t="s">
        <v>58</v>
      </c>
      <c r="H79" s="1" t="s">
        <v>28</v>
      </c>
      <c r="K79" s="27">
        <v>2910.307570498667</v>
      </c>
      <c r="M79" s="26">
        <f t="shared" si="0"/>
        <v>9649.451926954778</v>
      </c>
    </row>
    <row r="80" spans="3:13" ht="12.75">
      <c r="C80" s="27">
        <f>V17</f>
        <v>28523.516526711872</v>
      </c>
      <c r="D80" s="1" t="s">
        <v>60</v>
      </c>
      <c r="H80" s="1" t="s">
        <v>30</v>
      </c>
      <c r="K80" s="27">
        <v>2679.1573205099753</v>
      </c>
      <c r="M80" s="26">
        <f t="shared" si="0"/>
        <v>9880.602176943468</v>
      </c>
    </row>
    <row r="81" spans="3:13" ht="12.75">
      <c r="C81" s="27">
        <f>V25</f>
        <v>23531.13282167775</v>
      </c>
      <c r="D81" s="1" t="s">
        <v>62</v>
      </c>
      <c r="H81" s="1" t="s">
        <v>58</v>
      </c>
      <c r="K81" s="27">
        <v>2256.345767935333</v>
      </c>
      <c r="M81" s="26">
        <f t="shared" si="0"/>
        <v>10303.413729518112</v>
      </c>
    </row>
    <row r="82" spans="3:13" ht="12.75">
      <c r="C82" s="27">
        <f>V33</f>
        <v>7733.989122793802</v>
      </c>
      <c r="D82" s="1" t="s">
        <v>64</v>
      </c>
      <c r="H82" s="1" t="s">
        <v>46</v>
      </c>
      <c r="K82" s="27">
        <v>1940.4395830723436</v>
      </c>
      <c r="M82" s="26">
        <f t="shared" si="0"/>
        <v>10619.3199143811</v>
      </c>
    </row>
    <row r="83" spans="3:4" ht="12.75">
      <c r="C83" s="15"/>
      <c r="D83" s="15"/>
    </row>
    <row r="84" spans="3:13" ht="12.75">
      <c r="C84" s="68">
        <f aca="true" t="shared" si="1" ref="C84:C90">V39</f>
        <v>2459.0256786289738</v>
      </c>
      <c r="D84" s="54" t="s">
        <v>111</v>
      </c>
      <c r="H84" s="54" t="s">
        <v>111</v>
      </c>
      <c r="I84" s="15"/>
      <c r="J84" s="15"/>
      <c r="K84" s="68">
        <f>C84</f>
        <v>2459.0256786289738</v>
      </c>
      <c r="M84" s="70">
        <f>$K$49/K84</f>
        <v>2.333485643031503</v>
      </c>
    </row>
    <row r="85" spans="3:13" ht="12.75">
      <c r="C85" s="68">
        <f t="shared" si="1"/>
        <v>512.4363349667209</v>
      </c>
      <c r="D85" s="54" t="s">
        <v>151</v>
      </c>
      <c r="H85" s="54" t="s">
        <v>151</v>
      </c>
      <c r="I85" s="15"/>
      <c r="J85" s="15"/>
      <c r="K85" s="68">
        <f aca="true" t="shared" si="2" ref="K85:K90">C85</f>
        <v>512.4363349667209</v>
      </c>
      <c r="M85" s="70">
        <f aca="true" t="shared" si="3" ref="M85:M90">$K$49/K85</f>
        <v>11.197685888724418</v>
      </c>
    </row>
    <row r="86" spans="3:13" ht="12.75">
      <c r="C86" s="68">
        <f t="shared" si="1"/>
        <v>2886.1981934781843</v>
      </c>
      <c r="D86" s="54" t="s">
        <v>152</v>
      </c>
      <c r="H86" s="54" t="s">
        <v>152</v>
      </c>
      <c r="I86" s="15"/>
      <c r="J86" s="15"/>
      <c r="K86" s="68">
        <f t="shared" si="2"/>
        <v>2886.1981934781843</v>
      </c>
      <c r="M86" s="70">
        <f t="shared" si="3"/>
        <v>1.9881174930719052</v>
      </c>
    </row>
    <row r="87" spans="3:13" ht="12.75">
      <c r="C87" s="68">
        <f t="shared" si="1"/>
        <v>2038.756042616864</v>
      </c>
      <c r="D87" s="54" t="s">
        <v>109</v>
      </c>
      <c r="H87" s="54" t="s">
        <v>109</v>
      </c>
      <c r="I87" s="15"/>
      <c r="J87" s="15"/>
      <c r="K87" s="68">
        <f t="shared" si="2"/>
        <v>2038.756042616864</v>
      </c>
      <c r="M87" s="70">
        <f t="shared" si="3"/>
        <v>2.814510906151045</v>
      </c>
    </row>
    <row r="88" spans="3:13" ht="12.75">
      <c r="C88" s="68">
        <f t="shared" si="1"/>
        <v>497.24859973771123</v>
      </c>
      <c r="D88" s="54" t="s">
        <v>153</v>
      </c>
      <c r="H88" s="54" t="s">
        <v>153</v>
      </c>
      <c r="I88" s="15"/>
      <c r="J88" s="15"/>
      <c r="K88" s="68">
        <f t="shared" si="2"/>
        <v>497.24859973771123</v>
      </c>
      <c r="M88" s="70">
        <f t="shared" si="3"/>
        <v>11.53970291711881</v>
      </c>
    </row>
    <row r="89" spans="3:13" ht="12.75">
      <c r="C89" s="68">
        <f t="shared" si="1"/>
        <v>4943.661574485493</v>
      </c>
      <c r="D89" s="54" t="s">
        <v>106</v>
      </c>
      <c r="H89" s="54" t="s">
        <v>106</v>
      </c>
      <c r="K89" s="68">
        <f t="shared" si="2"/>
        <v>4943.661574485493</v>
      </c>
      <c r="M89" s="70">
        <f t="shared" si="3"/>
        <v>1.1606986098201306</v>
      </c>
    </row>
    <row r="90" spans="3:13" ht="12.75">
      <c r="C90" s="68">
        <f t="shared" si="1"/>
        <v>12559.759497453444</v>
      </c>
      <c r="D90" s="54" t="s">
        <v>103</v>
      </c>
      <c r="H90" s="54" t="s">
        <v>103</v>
      </c>
      <c r="K90" s="68">
        <f t="shared" si="2"/>
        <v>12559.759497453444</v>
      </c>
      <c r="M90" s="70">
        <f t="shared" si="3"/>
        <v>0.45686393263262237</v>
      </c>
    </row>
    <row r="101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3"/>
  <sheetViews>
    <sheetView zoomScale="76" zoomScaleNormal="76" zoomScalePageLayoutView="0" workbookViewId="0" topLeftCell="A1">
      <selection activeCell="D47" sqref="D47"/>
    </sheetView>
  </sheetViews>
  <sheetFormatPr defaultColWidth="9.140625" defaultRowHeight="12.75"/>
  <cols>
    <col min="1" max="1" width="24.8515625" style="37" customWidth="1"/>
    <col min="2" max="2" width="18.00390625" style="37" customWidth="1"/>
    <col min="3" max="3" width="20.421875" style="37" bestFit="1" customWidth="1"/>
    <col min="4" max="20" width="11.00390625" style="37" bestFit="1" customWidth="1"/>
    <col min="21" max="21" width="9.8515625" style="37" bestFit="1" customWidth="1"/>
    <col min="22" max="22" width="9.8515625" style="37" customWidth="1"/>
    <col min="23" max="16384" width="9.140625" style="37" customWidth="1"/>
  </cols>
  <sheetData>
    <row r="1" ht="12.75">
      <c r="A1" s="37" t="s">
        <v>148</v>
      </c>
    </row>
    <row r="2" ht="12.75"/>
    <row r="3" spans="1:20" ht="12.75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ht="13.5" thickBot="1"/>
    <row r="5" spans="1:22" ht="12.75">
      <c r="A5" s="32"/>
      <c r="B5" s="32"/>
      <c r="C5" s="32" t="s">
        <v>83</v>
      </c>
      <c r="D5" s="32" t="s">
        <v>84</v>
      </c>
      <c r="E5" s="32" t="s">
        <v>85</v>
      </c>
      <c r="F5" s="32" t="s">
        <v>86</v>
      </c>
      <c r="G5" s="32" t="s">
        <v>87</v>
      </c>
      <c r="H5" s="32" t="s">
        <v>88</v>
      </c>
      <c r="I5" s="32" t="s">
        <v>89</v>
      </c>
      <c r="J5" s="32" t="s">
        <v>90</v>
      </c>
      <c r="K5" s="32" t="s">
        <v>91</v>
      </c>
      <c r="L5" s="32" t="s">
        <v>92</v>
      </c>
      <c r="M5" s="32" t="s">
        <v>93</v>
      </c>
      <c r="N5" s="32" t="s">
        <v>94</v>
      </c>
      <c r="O5" s="32" t="s">
        <v>95</v>
      </c>
      <c r="P5" s="32" t="s">
        <v>96</v>
      </c>
      <c r="Q5" s="32" t="s">
        <v>97</v>
      </c>
      <c r="R5" s="32" t="s">
        <v>98</v>
      </c>
      <c r="S5" s="32" t="s">
        <v>99</v>
      </c>
      <c r="T5" s="32" t="s">
        <v>144</v>
      </c>
      <c r="U5" s="32" t="s">
        <v>156</v>
      </c>
      <c r="V5" s="32" t="s">
        <v>177</v>
      </c>
    </row>
    <row r="6" spans="1:20" ht="12.75">
      <c r="A6" s="63" t="s">
        <v>100</v>
      </c>
      <c r="B6" s="63" t="s">
        <v>101</v>
      </c>
      <c r="C6" s="63" t="s">
        <v>102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2.75">
      <c r="A7" s="64" t="s">
        <v>103</v>
      </c>
      <c r="B7" s="64" t="s">
        <v>104</v>
      </c>
      <c r="C7" s="64" t="s">
        <v>105</v>
      </c>
      <c r="D7" s="64">
        <f>'[1]EN_18'!D290</f>
        <v>2712555</v>
      </c>
      <c r="E7" s="64">
        <f>'[1]EN_18'!E290</f>
        <v>2854260</v>
      </c>
      <c r="F7" s="64">
        <f>'[1]EN_18'!F290</f>
        <v>2865559</v>
      </c>
      <c r="G7" s="64">
        <f>'[1]EN_18'!G290</f>
        <v>2963142</v>
      </c>
      <c r="H7" s="64">
        <f>'[1]EN_18'!H290</f>
        <v>3047324</v>
      </c>
      <c r="I7" s="64">
        <f>'[1]EN_18'!I290</f>
        <v>3135807</v>
      </c>
      <c r="J7" s="64">
        <f>'[1]EN_18'!J290</f>
        <v>3221305</v>
      </c>
      <c r="K7" s="64">
        <f>'[1]EN_18'!K290</f>
        <v>3270628</v>
      </c>
      <c r="L7" s="64">
        <f>'[1]EN_18'!L290</f>
        <v>3373860</v>
      </c>
      <c r="M7" s="64">
        <f>'[1]EN_18'!M290</f>
        <v>3459464</v>
      </c>
      <c r="N7" s="64">
        <f>'[1]EN_18'!N290</f>
        <v>3589601</v>
      </c>
      <c r="O7" s="64">
        <f>'[1]EN_18'!O290</f>
        <v>3554181</v>
      </c>
      <c r="P7" s="64">
        <f>'[1]EN_18'!P290</f>
        <v>3631649</v>
      </c>
      <c r="Q7" s="64">
        <f>'[1]EN_18'!Q290</f>
        <v>3662031</v>
      </c>
      <c r="R7" s="64">
        <f>'[1]EN_18'!R290</f>
        <v>3715950</v>
      </c>
      <c r="S7" s="64">
        <f>'[1]EN_18'!S290</f>
        <v>3810984</v>
      </c>
      <c r="T7" s="64">
        <f>'[1]EN_18'!T290</f>
        <v>3816845</v>
      </c>
      <c r="U7" s="64">
        <f>'[1]EN_18'!U290</f>
        <v>3920948</v>
      </c>
      <c r="V7" s="64">
        <f>'[1]EN_18'!V290</f>
        <v>3920948</v>
      </c>
      <c r="W7" s="64"/>
      <c r="X7" s="64"/>
    </row>
    <row r="8" spans="1:24" ht="12.75">
      <c r="A8" s="64"/>
      <c r="B8" s="64"/>
      <c r="C8" s="64" t="s">
        <v>107</v>
      </c>
      <c r="D8" s="64">
        <f>'[1]EN_18'!D291</f>
        <v>78980</v>
      </c>
      <c r="E8" s="64">
        <f>'[1]EN_18'!E291</f>
        <v>81333</v>
      </c>
      <c r="F8" s="64">
        <f>'[1]EN_18'!F291</f>
        <v>90107</v>
      </c>
      <c r="G8" s="64">
        <f>'[1]EN_18'!G291</f>
        <v>90113</v>
      </c>
      <c r="H8" s="64">
        <f>'[1]EN_18'!H291</f>
        <v>91066</v>
      </c>
      <c r="I8" s="64">
        <f>'[1]EN_18'!I291</f>
        <v>93829</v>
      </c>
      <c r="J8" s="64">
        <f>'[1]EN_18'!J291</f>
        <v>93329</v>
      </c>
      <c r="K8" s="64">
        <f>'[1]EN_18'!K291</f>
        <v>96436</v>
      </c>
      <c r="L8" s="64">
        <f>'[1]EN_18'!L291</f>
        <v>92532</v>
      </c>
      <c r="M8" s="64">
        <f>'[1]EN_18'!M291</f>
        <v>89736</v>
      </c>
      <c r="N8" s="64">
        <f>'[1]EN_18'!N291</f>
        <v>90316</v>
      </c>
      <c r="O8" s="64">
        <f>'[1]EN_18'!O291</f>
        <v>98333</v>
      </c>
      <c r="P8" s="64">
        <f>'[1]EN_18'!P291</f>
        <v>93665</v>
      </c>
      <c r="Q8" s="64">
        <f>'[1]EN_18'!Q291</f>
        <v>94608</v>
      </c>
      <c r="R8" s="64">
        <f>'[1]EN_18'!R291</f>
        <v>95550</v>
      </c>
      <c r="S8" s="64">
        <f>'[1]EN_18'!S291</f>
        <v>95326</v>
      </c>
      <c r="T8" s="64">
        <f>'[1]EN_18'!T291</f>
        <v>94590</v>
      </c>
      <c r="U8" s="64">
        <f>'[1]EN_18'!U291</f>
        <v>96137</v>
      </c>
      <c r="V8" s="64">
        <f>'[1]EN_18'!V291</f>
        <v>96137</v>
      </c>
      <c r="W8" s="64"/>
      <c r="X8" s="64"/>
    </row>
    <row r="9" spans="1:24" ht="12.75">
      <c r="A9" s="64" t="s">
        <v>106</v>
      </c>
      <c r="B9" s="64" t="s">
        <v>104</v>
      </c>
      <c r="C9" s="64" t="s">
        <v>105</v>
      </c>
      <c r="D9" s="64">
        <f>'[1]EN_18'!D292</f>
        <v>917409</v>
      </c>
      <c r="E9" s="64">
        <f>'[1]EN_18'!E292</f>
        <v>898511</v>
      </c>
      <c r="F9" s="64">
        <f>'[1]EN_18'!F292</f>
        <v>838323</v>
      </c>
      <c r="G9" s="64">
        <f>'[1]EN_18'!G292</f>
        <v>781570</v>
      </c>
      <c r="H9" s="64">
        <f>'[1]EN_18'!H292</f>
        <v>706808</v>
      </c>
      <c r="I9" s="64">
        <f>'[1]EN_18'!I292</f>
        <v>696988</v>
      </c>
      <c r="J9" s="64">
        <f>'[1]EN_18'!J292</f>
        <v>681006</v>
      </c>
      <c r="K9" s="64">
        <f>'[1]EN_18'!K292</f>
        <v>667926</v>
      </c>
      <c r="L9" s="64">
        <f>'[1]EN_18'!L292</f>
        <v>649717</v>
      </c>
      <c r="M9" s="64">
        <f>'[1]EN_18'!M292</f>
        <v>669173</v>
      </c>
      <c r="N9" s="64">
        <f>'[1]EN_18'!N292</f>
        <v>692869</v>
      </c>
      <c r="O9" s="64">
        <f>'[1]EN_18'!O292</f>
        <v>700089</v>
      </c>
      <c r="P9" s="64">
        <f>'[1]EN_18'!P292</f>
        <v>699311</v>
      </c>
      <c r="Q9" s="64">
        <f>'[1]EN_18'!Q292</f>
        <v>721223</v>
      </c>
      <c r="R9" s="64">
        <f>'[1]EN_18'!R292</f>
        <v>739053</v>
      </c>
      <c r="S9" s="64">
        <f>'[1]EN_18'!S292</f>
        <v>759860</v>
      </c>
      <c r="T9" s="64">
        <f>'[1]EN_18'!T292</f>
        <v>797813</v>
      </c>
      <c r="U9" s="64">
        <f>'[1]EN_18'!U292</f>
        <v>820698</v>
      </c>
      <c r="V9" s="64">
        <f>'[1]EN_18'!V292</f>
        <v>820698</v>
      </c>
      <c r="W9" s="64"/>
      <c r="X9" s="64"/>
    </row>
    <row r="10" spans="1:24" ht="12.75">
      <c r="A10" s="64"/>
      <c r="B10" s="64"/>
      <c r="C10" s="64" t="s">
        <v>107</v>
      </c>
      <c r="D10" s="64">
        <f>'[1]EN_18'!D293</f>
        <v>90778</v>
      </c>
      <c r="E10" s="64">
        <f>'[1]EN_18'!E293</f>
        <v>87202</v>
      </c>
      <c r="F10" s="64">
        <f>'[1]EN_18'!F293</f>
        <v>81968</v>
      </c>
      <c r="G10" s="64">
        <f>'[1]EN_18'!G293</f>
        <v>75798</v>
      </c>
      <c r="H10" s="64">
        <f>'[1]EN_18'!H293</f>
        <v>71521</v>
      </c>
      <c r="I10" s="64">
        <f>'[1]EN_18'!I293</f>
        <v>78658</v>
      </c>
      <c r="J10" s="64">
        <f>'[1]EN_18'!J293</f>
        <v>79836</v>
      </c>
      <c r="K10" s="64">
        <f>'[1]EN_18'!K293</f>
        <v>78048</v>
      </c>
      <c r="L10" s="64">
        <f>'[1]EN_18'!L293</f>
        <v>71194</v>
      </c>
      <c r="M10" s="64">
        <f>'[1]EN_18'!M293</f>
        <v>76556</v>
      </c>
      <c r="N10" s="64">
        <f>'[1]EN_18'!N293</f>
        <v>84343</v>
      </c>
      <c r="O10" s="64">
        <f>'[1]EN_18'!O293</f>
        <v>82054</v>
      </c>
      <c r="P10" s="64">
        <f>'[1]EN_18'!P293</f>
        <v>81074</v>
      </c>
      <c r="Q10" s="64">
        <f>'[1]EN_18'!Q293</f>
        <v>88991</v>
      </c>
      <c r="R10" s="64">
        <f>'[1]EN_18'!R293</f>
        <v>93521</v>
      </c>
      <c r="S10" s="64">
        <f>'[1]EN_18'!S293</f>
        <v>109887</v>
      </c>
      <c r="T10" s="64">
        <f>'[1]EN_18'!T293</f>
        <v>116412</v>
      </c>
      <c r="U10" s="64">
        <f>'[1]EN_18'!U293</f>
        <v>119756</v>
      </c>
      <c r="V10" s="64">
        <f>'[1]EN_18'!V293</f>
        <v>119756</v>
      </c>
      <c r="W10" s="64"/>
      <c r="X10" s="64"/>
    </row>
    <row r="11" spans="1:24" ht="12.75">
      <c r="A11" s="64" t="s">
        <v>151</v>
      </c>
      <c r="B11" s="64" t="s">
        <v>104</v>
      </c>
      <c r="C11" s="64" t="s">
        <v>105</v>
      </c>
      <c r="D11" s="64">
        <f>'[1]EN_18'!D294</f>
        <v>252462</v>
      </c>
      <c r="E11" s="64">
        <f>'[1]EN_18'!E294</f>
        <v>259636</v>
      </c>
      <c r="F11" s="64">
        <f>'[1]EN_18'!F294</f>
        <v>272322</v>
      </c>
      <c r="G11" s="64">
        <f>'[1]EN_18'!G294</f>
        <v>285760</v>
      </c>
      <c r="H11" s="64">
        <f>'[1]EN_18'!H294</f>
        <v>291116</v>
      </c>
      <c r="I11" s="64">
        <f>'[1]EN_18'!I294</f>
        <v>306052</v>
      </c>
      <c r="J11" s="64">
        <f>'[1]EN_18'!J294</f>
        <v>320502</v>
      </c>
      <c r="K11" s="64">
        <f>'[1]EN_18'!K294</f>
        <v>332487</v>
      </c>
      <c r="L11" s="64">
        <f>'[1]EN_18'!L294</f>
        <v>341967</v>
      </c>
      <c r="M11" s="64">
        <f>'[1]EN_18'!M294</f>
        <v>350736</v>
      </c>
      <c r="N11" s="64">
        <f>'[1]EN_18'!N294</f>
        <v>365714</v>
      </c>
      <c r="O11" s="64">
        <f>'[1]EN_18'!O294</f>
        <v>380909</v>
      </c>
      <c r="P11" s="64">
        <f>'[1]EN_18'!P294</f>
        <v>403806</v>
      </c>
      <c r="Q11" s="64">
        <f>'[1]EN_18'!Q294</f>
        <v>425752</v>
      </c>
      <c r="R11" s="64">
        <f>'[1]EN_18'!R294</f>
        <v>450288</v>
      </c>
      <c r="S11" s="64">
        <f>'[1]EN_18'!S294</f>
        <v>479964</v>
      </c>
      <c r="T11" s="64">
        <f>'[1]EN_18'!T294</f>
        <v>493134</v>
      </c>
      <c r="U11" s="64">
        <f>'[1]EN_18'!U294</f>
        <v>520541</v>
      </c>
      <c r="V11" s="64">
        <f>'[1]EN_18'!V294</f>
        <v>520541</v>
      </c>
      <c r="W11" s="64"/>
      <c r="X11" s="64"/>
    </row>
    <row r="12" spans="1:24" ht="12.75">
      <c r="A12" s="64"/>
      <c r="B12" s="64"/>
      <c r="C12" s="64" t="s">
        <v>107</v>
      </c>
      <c r="D12" s="64">
        <f>'[1]EN_18'!D295</f>
        <v>4878</v>
      </c>
      <c r="E12" s="64">
        <f>'[1]EN_18'!E295</f>
        <v>4830</v>
      </c>
      <c r="F12" s="64">
        <f>'[1]EN_18'!F295</f>
        <v>15677</v>
      </c>
      <c r="G12" s="64">
        <f>'[1]EN_18'!G295</f>
        <v>16690</v>
      </c>
      <c r="H12" s="64">
        <f>'[1]EN_18'!H295</f>
        <v>17822</v>
      </c>
      <c r="I12" s="64">
        <f>'[1]EN_18'!I295</f>
        <v>18979</v>
      </c>
      <c r="J12" s="64">
        <f>'[1]EN_18'!J295</f>
        <v>19030</v>
      </c>
      <c r="K12" s="64">
        <f>'[1]EN_18'!K295</f>
        <v>18735</v>
      </c>
      <c r="L12" s="64">
        <f>'[1]EN_18'!L295</f>
        <v>18659</v>
      </c>
      <c r="M12" s="64">
        <f>'[1]EN_18'!M295</f>
        <v>19105</v>
      </c>
      <c r="N12" s="64">
        <f>'[1]EN_18'!N295</f>
        <v>19536</v>
      </c>
      <c r="O12" s="64">
        <f>'[1]EN_18'!O295</f>
        <v>17914</v>
      </c>
      <c r="P12" s="64">
        <f>'[1]EN_18'!P295</f>
        <v>18097</v>
      </c>
      <c r="Q12" s="64">
        <f>'[1]EN_18'!Q295</f>
        <v>13808</v>
      </c>
      <c r="R12" s="64">
        <f>'[1]EN_18'!R295</f>
        <v>14712</v>
      </c>
      <c r="S12" s="64">
        <f>'[1]EN_18'!S295</f>
        <v>15253</v>
      </c>
      <c r="T12" s="64">
        <f>'[1]EN_18'!T295</f>
        <v>15825</v>
      </c>
      <c r="U12" s="64">
        <f>'[1]EN_18'!U295</f>
        <v>16174</v>
      </c>
      <c r="V12" s="64">
        <f>'[1]EN_18'!V295</f>
        <v>16174</v>
      </c>
      <c r="W12" s="64"/>
      <c r="X12" s="64"/>
    </row>
    <row r="13" spans="1:24" ht="12.75">
      <c r="A13" s="64" t="s">
        <v>152</v>
      </c>
      <c r="B13" s="64" t="s">
        <v>104</v>
      </c>
      <c r="C13" s="64" t="s">
        <v>105</v>
      </c>
      <c r="D13" s="64">
        <f>'[1]EN_18'!D296</f>
        <v>208645</v>
      </c>
      <c r="E13" s="64">
        <f>'[1]EN_18'!E296</f>
        <v>209751</v>
      </c>
      <c r="F13" s="64">
        <f>'[1]EN_18'!F296</f>
        <v>237743</v>
      </c>
      <c r="G13" s="64">
        <f>'[1]EN_18'!G296</f>
        <v>259405</v>
      </c>
      <c r="H13" s="64">
        <f>'[1]EN_18'!H296</f>
        <v>277052</v>
      </c>
      <c r="I13" s="64">
        <f>'[1]EN_18'!I296</f>
        <v>289065</v>
      </c>
      <c r="J13" s="64">
        <f>'[1]EN_18'!J296</f>
        <v>306765</v>
      </c>
      <c r="K13" s="64">
        <f>'[1]EN_18'!K296</f>
        <v>323619</v>
      </c>
      <c r="L13" s="64">
        <f>'[1]EN_18'!L296</f>
        <v>350524</v>
      </c>
      <c r="M13" s="64">
        <f>'[1]EN_18'!M296</f>
        <v>372759</v>
      </c>
      <c r="N13" s="64">
        <f>'[1]EN_18'!N296</f>
        <v>391132</v>
      </c>
      <c r="O13" s="64">
        <f>'[1]EN_18'!O296</f>
        <v>412563</v>
      </c>
      <c r="P13" s="64">
        <f>'[1]EN_18'!P296</f>
        <v>438473</v>
      </c>
      <c r="Q13" s="64">
        <f>'[1]EN_18'!Q296</f>
        <v>467229</v>
      </c>
      <c r="R13" s="64">
        <f>'[1]EN_18'!R296</f>
        <v>493237</v>
      </c>
      <c r="S13" s="64">
        <f>'[1]EN_18'!S296</f>
        <v>524664</v>
      </c>
      <c r="T13" s="64">
        <f>'[1]EN_18'!T296</f>
        <v>566065</v>
      </c>
      <c r="U13" s="64">
        <f>'[1]EN_18'!U296</f>
        <v>593814</v>
      </c>
      <c r="V13" s="64">
        <f>'[1]EN_18'!V296</f>
        <v>593814</v>
      </c>
      <c r="W13" s="64"/>
      <c r="X13" s="64"/>
    </row>
    <row r="14" spans="1:24" ht="12.75">
      <c r="A14" s="64"/>
      <c r="B14" s="64"/>
      <c r="C14" s="64" t="s">
        <v>107</v>
      </c>
      <c r="D14" s="64">
        <f>'[1]EN_18'!D297</f>
        <v>14255</v>
      </c>
      <c r="E14" s="64">
        <f>'[1]EN_18'!E297</f>
        <v>11260</v>
      </c>
      <c r="F14" s="64">
        <f>'[1]EN_18'!F297</f>
        <v>13704</v>
      </c>
      <c r="G14" s="64">
        <f>'[1]EN_18'!G297</f>
        <v>13580</v>
      </c>
      <c r="H14" s="64">
        <f>'[1]EN_18'!H297</f>
        <v>15136</v>
      </c>
      <c r="I14" s="64">
        <f>'[1]EN_18'!I297</f>
        <v>16600</v>
      </c>
      <c r="J14" s="64">
        <f>'[1]EN_18'!J297</f>
        <v>17673</v>
      </c>
      <c r="K14" s="64">
        <f>'[1]EN_18'!K297</f>
        <v>18859</v>
      </c>
      <c r="L14" s="64">
        <f>'[1]EN_18'!L297</f>
        <v>20248</v>
      </c>
      <c r="M14" s="64">
        <f>'[1]EN_18'!M297</f>
        <v>20347</v>
      </c>
      <c r="N14" s="64">
        <f>'[1]EN_18'!N297</f>
        <v>20662</v>
      </c>
      <c r="O14" s="64">
        <f>'[1]EN_18'!O297</f>
        <v>21671</v>
      </c>
      <c r="P14" s="64">
        <f>'[1]EN_18'!P297</f>
        <v>22456</v>
      </c>
      <c r="Q14" s="64">
        <f>'[1]EN_18'!Q297</f>
        <v>24735</v>
      </c>
      <c r="R14" s="64">
        <f>'[1]EN_18'!R297</f>
        <v>24228</v>
      </c>
      <c r="S14" s="64">
        <f>'[1]EN_18'!S297</f>
        <v>25347</v>
      </c>
      <c r="T14" s="64">
        <f>'[1]EN_18'!T297</f>
        <v>26963</v>
      </c>
      <c r="U14" s="64">
        <f>'[1]EN_18'!U297</f>
        <v>20895</v>
      </c>
      <c r="V14" s="64">
        <f>'[1]EN_18'!V297</f>
        <v>20895</v>
      </c>
      <c r="W14" s="64"/>
      <c r="X14" s="64"/>
    </row>
    <row r="15" spans="1:24" ht="12.75">
      <c r="A15" s="64" t="s">
        <v>153</v>
      </c>
      <c r="B15" s="64" t="s">
        <v>104</v>
      </c>
      <c r="C15" s="64" t="s">
        <v>105</v>
      </c>
      <c r="D15" s="64">
        <f>'[1]EN_18'!D298</f>
        <v>211733</v>
      </c>
      <c r="E15" s="64">
        <f>'[1]EN_18'!E298</f>
        <v>231994</v>
      </c>
      <c r="F15" s="64">
        <f>'[1]EN_18'!F298</f>
        <v>247364</v>
      </c>
      <c r="G15" s="64">
        <f>'[1]EN_18'!G298</f>
        <v>266053</v>
      </c>
      <c r="H15" s="64">
        <f>'[1]EN_18'!H298</f>
        <v>289380</v>
      </c>
      <c r="I15" s="64">
        <f>'[1]EN_18'!I298</f>
        <v>309163</v>
      </c>
      <c r="J15" s="64">
        <f>'[1]EN_18'!J298</f>
        <v>314973</v>
      </c>
      <c r="K15" s="64">
        <f>'[1]EN_18'!K298</f>
        <v>334255</v>
      </c>
      <c r="L15" s="64">
        <f>'[1]EN_18'!L298</f>
        <v>350920</v>
      </c>
      <c r="M15" s="64">
        <f>'[1]EN_18'!M298</f>
        <v>360435</v>
      </c>
      <c r="N15" s="64">
        <f>'[1]EN_18'!N298</f>
        <v>368728</v>
      </c>
      <c r="O15" s="64">
        <f>'[1]EN_18'!O298</f>
        <v>374679</v>
      </c>
      <c r="P15" s="64">
        <f>'[1]EN_18'!P298</f>
        <v>393499</v>
      </c>
      <c r="Q15" s="64">
        <f>'[1]EN_18'!Q298</f>
        <v>417800</v>
      </c>
      <c r="R15" s="64">
        <f>'[1]EN_18'!R298</f>
        <v>446726</v>
      </c>
      <c r="S15" s="64">
        <f>'[1]EN_18'!S298</f>
        <v>473076</v>
      </c>
      <c r="T15" s="64">
        <f>'[1]EN_18'!T298</f>
        <v>505577</v>
      </c>
      <c r="U15" s="64">
        <f>'[1]EN_18'!U298</f>
        <v>566846</v>
      </c>
      <c r="V15" s="64">
        <f>'[1]EN_18'!V298</f>
        <v>566846</v>
      </c>
      <c r="W15" s="64"/>
      <c r="X15" s="64"/>
    </row>
    <row r="16" spans="1:24" ht="12.75">
      <c r="A16" s="64"/>
      <c r="B16" s="64"/>
      <c r="C16" s="64" t="s">
        <v>107</v>
      </c>
      <c r="D16" s="64">
        <f>'[1]EN_18'!D299</f>
        <v>0</v>
      </c>
      <c r="E16" s="64">
        <f>'[1]EN_18'!E299</f>
        <v>0</v>
      </c>
      <c r="F16" s="64">
        <f>'[1]EN_18'!F299</f>
        <v>0</v>
      </c>
      <c r="G16" s="64">
        <f>'[1]EN_18'!G299</f>
        <v>0</v>
      </c>
      <c r="H16" s="64">
        <f>'[1]EN_18'!H299</f>
        <v>0</v>
      </c>
      <c r="I16" s="64">
        <f>'[1]EN_18'!I299</f>
        <v>0</v>
      </c>
      <c r="J16" s="64">
        <f>'[1]EN_18'!J299</f>
        <v>0</v>
      </c>
      <c r="K16" s="64">
        <f>'[1]EN_18'!K299</f>
        <v>0</v>
      </c>
      <c r="L16" s="64">
        <f>'[1]EN_18'!L299</f>
        <v>0</v>
      </c>
      <c r="M16" s="64">
        <f>'[1]EN_18'!M299</f>
        <v>0</v>
      </c>
      <c r="N16" s="64">
        <f>'[1]EN_18'!N299</f>
        <v>0</v>
      </c>
      <c r="O16" s="64">
        <f>'[1]EN_18'!O299</f>
        <v>0</v>
      </c>
      <c r="P16" s="64">
        <f>'[1]EN_18'!P299</f>
        <v>0</v>
      </c>
      <c r="Q16" s="64">
        <f>'[1]EN_18'!Q299</f>
        <v>0</v>
      </c>
      <c r="R16" s="64">
        <f>'[1]EN_18'!R299</f>
        <v>0</v>
      </c>
      <c r="S16" s="64">
        <f>'[1]EN_18'!S299</f>
        <v>0</v>
      </c>
      <c r="T16" s="64">
        <f>'[1]EN_18'!T299</f>
        <v>0</v>
      </c>
      <c r="U16" s="64">
        <f>'[1]EN_18'!U299</f>
        <v>0</v>
      </c>
      <c r="V16" s="64">
        <f>'[1]EN_18'!V299</f>
        <v>0</v>
      </c>
      <c r="W16" s="64"/>
      <c r="X16" s="64"/>
    </row>
    <row r="17" spans="1:24" ht="12.75">
      <c r="A17" s="64" t="s">
        <v>155</v>
      </c>
      <c r="B17" s="64" t="s">
        <v>104</v>
      </c>
      <c r="C17" s="64" t="s">
        <v>105</v>
      </c>
      <c r="D17" s="64">
        <f>'[1]EN_18'!D300</f>
        <v>558723</v>
      </c>
      <c r="E17" s="64">
        <f>'[1]EN_18'!E300</f>
        <v>606516</v>
      </c>
      <c r="F17" s="64">
        <f>'[1]EN_18'!F300</f>
        <v>671108</v>
      </c>
      <c r="G17" s="64">
        <f>'[1]EN_18'!G300</f>
        <v>743335</v>
      </c>
      <c r="H17" s="64">
        <f>'[1]EN_18'!H300</f>
        <v>826979</v>
      </c>
      <c r="I17" s="64">
        <f>'[1]EN_18'!I300</f>
        <v>878284</v>
      </c>
      <c r="J17" s="64">
        <f>'[1]EN_18'!J300</f>
        <v>947762</v>
      </c>
      <c r="K17" s="64">
        <f>'[1]EN_18'!K300</f>
        <v>984871</v>
      </c>
      <c r="L17" s="64">
        <f>'[1]EN_18'!L300</f>
        <v>1021289</v>
      </c>
      <c r="M17" s="64">
        <f>'[1]EN_18'!M300</f>
        <v>1078361</v>
      </c>
      <c r="N17" s="64">
        <f>'[1]EN_18'!N300</f>
        <v>1179124</v>
      </c>
      <c r="O17" s="64">
        <f>'[1]EN_18'!O300</f>
        <v>1283513</v>
      </c>
      <c r="P17" s="64">
        <f>'[1]EN_18'!P300</f>
        <v>1424418</v>
      </c>
      <c r="Q17" s="64">
        <f>'[1]EN_18'!Q300</f>
        <v>1645744</v>
      </c>
      <c r="R17" s="64">
        <f>'[1]EN_18'!R300</f>
        <v>1900140</v>
      </c>
      <c r="S17" s="64">
        <f>'[1]EN_18'!S300</f>
        <v>2166092</v>
      </c>
      <c r="T17" s="64">
        <f>'[1]EN_18'!T300</f>
        <v>2485571</v>
      </c>
      <c r="U17" s="64">
        <f>'[1]EN_18'!U300</f>
        <v>2855520</v>
      </c>
      <c r="V17" s="64">
        <f>'[1]EN_18'!V300</f>
        <v>2855520</v>
      </c>
      <c r="W17" s="64"/>
      <c r="X17" s="64"/>
    </row>
    <row r="18" spans="1:24" ht="12.75">
      <c r="A18" s="64"/>
      <c r="B18" s="64"/>
      <c r="C18" s="64" t="s">
        <v>107</v>
      </c>
      <c r="D18" s="64">
        <f>'[1]EN_18'!D301</f>
        <v>53160</v>
      </c>
      <c r="E18" s="64">
        <f>'[1]EN_18'!E301</f>
        <v>56960</v>
      </c>
      <c r="F18" s="64">
        <f>'[1]EN_18'!F301</f>
        <v>63500</v>
      </c>
      <c r="G18" s="64">
        <f>'[1]EN_18'!G301</f>
        <v>72685</v>
      </c>
      <c r="H18" s="64">
        <f>'[1]EN_18'!H301</f>
        <v>78557</v>
      </c>
      <c r="I18" s="64">
        <f>'[1]EN_18'!I301</f>
        <v>81812</v>
      </c>
      <c r="J18" s="64">
        <f>'[1]EN_18'!J301</f>
        <v>81171</v>
      </c>
      <c r="K18" s="64">
        <f>'[1]EN_18'!K301</f>
        <v>89128</v>
      </c>
      <c r="L18" s="64">
        <f>'[1]EN_18'!L301</f>
        <v>89719</v>
      </c>
      <c r="M18" s="64">
        <f>'[1]EN_18'!M301</f>
        <v>93059</v>
      </c>
      <c r="N18" s="64">
        <f>'[1]EN_18'!N301</f>
        <v>97937</v>
      </c>
      <c r="O18" s="64">
        <f>'[1]EN_18'!O301</f>
        <v>109225</v>
      </c>
      <c r="P18" s="64">
        <f>'[1]EN_18'!P301</f>
        <v>121590</v>
      </c>
      <c r="Q18" s="64">
        <f>'[1]EN_18'!Q301</f>
        <v>123696</v>
      </c>
      <c r="R18" s="64">
        <f>'[1]EN_18'!R301</f>
        <v>138228</v>
      </c>
      <c r="S18" s="64">
        <f>'[1]EN_18'!S301</f>
        <v>131508</v>
      </c>
      <c r="T18" s="64">
        <f>'[1]EN_18'!T301</f>
        <v>128420</v>
      </c>
      <c r="U18" s="64">
        <f>'[1]EN_18'!U301</f>
        <v>138637</v>
      </c>
      <c r="V18" s="64">
        <f>'[1]EN_18'!V301</f>
        <v>138637</v>
      </c>
      <c r="W18" s="64"/>
      <c r="X18" s="64"/>
    </row>
    <row r="19" spans="1:24" ht="12.75">
      <c r="A19" s="64" t="s">
        <v>111</v>
      </c>
      <c r="B19" s="64" t="s">
        <v>104</v>
      </c>
      <c r="C19" s="64" t="s">
        <v>105</v>
      </c>
      <c r="D19" s="64">
        <f>'[1]EN_18'!D302</f>
        <v>10110959</v>
      </c>
      <c r="E19" s="64">
        <f>'[1]EN_18'!E302</f>
        <v>10402410</v>
      </c>
      <c r="F19" s="64">
        <f>'[1]EN_18'!F302</f>
        <v>10485907</v>
      </c>
      <c r="G19" s="64">
        <f>'[1]EN_18'!G302</f>
        <v>10685561</v>
      </c>
      <c r="H19" s="64">
        <f>'[1]EN_18'!H302</f>
        <v>10961833</v>
      </c>
      <c r="I19" s="64">
        <f>'[1]EN_18'!I302</f>
        <v>11309629</v>
      </c>
      <c r="J19" s="64">
        <f>'[1]EN_18'!J302</f>
        <v>11668221</v>
      </c>
      <c r="K19" s="64">
        <f>'[1]EN_18'!K302</f>
        <v>11949736</v>
      </c>
      <c r="L19" s="64">
        <f>'[1]EN_18'!L302</f>
        <v>12222343</v>
      </c>
      <c r="M19" s="64">
        <f>'[1]EN_18'!M302</f>
        <v>12572894</v>
      </c>
      <c r="N19" s="64">
        <f>'[1]EN_18'!N302</f>
        <v>13133961</v>
      </c>
      <c r="O19" s="64">
        <f>'[1]EN_18'!O302</f>
        <v>13354825</v>
      </c>
      <c r="P19" s="64">
        <f>'[1]EN_18'!P302</f>
        <v>13788821</v>
      </c>
      <c r="Q19" s="64">
        <f>'[1]EN_18'!Q302</f>
        <v>14326202</v>
      </c>
      <c r="R19" s="64">
        <f>'[1]EN_18'!R302</f>
        <v>14968248</v>
      </c>
      <c r="S19" s="64">
        <f>'[1]EN_18'!S302</f>
        <v>15635011</v>
      </c>
      <c r="T19" s="64">
        <f>'[1]EN_18'!T302</f>
        <v>16251919</v>
      </c>
      <c r="U19" s="64">
        <f>'[1]EN_18'!U302</f>
        <v>17055542</v>
      </c>
      <c r="V19" s="64">
        <f>'[1]EN_18'!V302</f>
        <v>17055542</v>
      </c>
      <c r="W19" s="64"/>
      <c r="X19" s="64"/>
    </row>
    <row r="20" spans="1:24" ht="12.75">
      <c r="A20" s="64"/>
      <c r="B20" s="64"/>
      <c r="C20" s="64" t="s">
        <v>107</v>
      </c>
      <c r="D20" s="64">
        <f>'[1]EN_18'!D303</f>
        <v>421774</v>
      </c>
      <c r="E20" s="64">
        <f>'[1]EN_18'!E303</f>
        <v>427955</v>
      </c>
      <c r="F20" s="64">
        <f>'[1]EN_18'!F303</f>
        <v>443480</v>
      </c>
      <c r="G20" s="64">
        <f>'[1]EN_18'!G303</f>
        <v>444154</v>
      </c>
      <c r="H20" s="64">
        <f>'[1]EN_18'!H303</f>
        <v>455261</v>
      </c>
      <c r="I20" s="64">
        <f>'[1]EN_18'!I303</f>
        <v>470169</v>
      </c>
      <c r="J20" s="64">
        <f>'[1]EN_18'!J303</f>
        <v>475893</v>
      </c>
      <c r="K20" s="64">
        <f>'[1]EN_18'!K303</f>
        <v>488129</v>
      </c>
      <c r="L20" s="64">
        <f>'[1]EN_18'!L303</f>
        <v>477169</v>
      </c>
      <c r="M20" s="64">
        <f>'[1]EN_18'!M303</f>
        <v>476510</v>
      </c>
      <c r="N20" s="64">
        <f>'[1]EN_18'!N303</f>
        <v>495662</v>
      </c>
      <c r="O20" s="64">
        <f>'[1]EN_18'!O303</f>
        <v>520052</v>
      </c>
      <c r="P20" s="64">
        <f>'[1]EN_18'!P303</f>
        <v>530938</v>
      </c>
      <c r="Q20" s="64">
        <f>'[1]EN_18'!Q303</f>
        <v>549330</v>
      </c>
      <c r="R20" s="64">
        <f>'[1]EN_18'!R303</f>
        <v>572575</v>
      </c>
      <c r="S20" s="64">
        <f>'[1]EN_18'!S303</f>
        <v>594375</v>
      </c>
      <c r="T20" s="64">
        <f>'[1]EN_18'!T303</f>
        <v>592639</v>
      </c>
      <c r="U20" s="64">
        <f>'[1]EN_18'!U303</f>
        <v>609834</v>
      </c>
      <c r="V20" s="64">
        <f>'[1]EN_18'!V303</f>
        <v>609834</v>
      </c>
      <c r="W20" s="64"/>
      <c r="X20" s="64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thickBot="1">
      <c r="A22" s="62" t="s">
        <v>108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2" ht="12.75">
      <c r="A23" s="32"/>
      <c r="B23" s="32"/>
      <c r="C23" s="32" t="s">
        <v>83</v>
      </c>
      <c r="D23" s="32" t="s">
        <v>84</v>
      </c>
      <c r="E23" s="32" t="s">
        <v>85</v>
      </c>
      <c r="F23" s="32" t="s">
        <v>86</v>
      </c>
      <c r="G23" s="32" t="s">
        <v>87</v>
      </c>
      <c r="H23" s="32" t="s">
        <v>88</v>
      </c>
      <c r="I23" s="32" t="s">
        <v>89</v>
      </c>
      <c r="J23" s="32" t="s">
        <v>90</v>
      </c>
      <c r="K23" s="32" t="s">
        <v>91</v>
      </c>
      <c r="L23" s="32" t="s">
        <v>92</v>
      </c>
      <c r="M23" s="32" t="s">
        <v>93</v>
      </c>
      <c r="N23" s="32" t="s">
        <v>94</v>
      </c>
      <c r="O23" s="32" t="s">
        <v>95</v>
      </c>
      <c r="P23" s="32" t="s">
        <v>96</v>
      </c>
      <c r="Q23" s="32" t="s">
        <v>97</v>
      </c>
      <c r="R23" s="32" t="s">
        <v>98</v>
      </c>
      <c r="S23" s="32" t="s">
        <v>99</v>
      </c>
      <c r="T23" s="32" t="s">
        <v>144</v>
      </c>
      <c r="U23" s="32" t="s">
        <v>156</v>
      </c>
      <c r="V23" s="32" t="s">
        <v>177</v>
      </c>
    </row>
    <row r="24" spans="1:22" ht="12.75">
      <c r="A24" s="25" t="s">
        <v>111</v>
      </c>
      <c r="B24" s="1" t="s">
        <v>104</v>
      </c>
      <c r="C24" s="24"/>
      <c r="D24" s="24">
        <f aca="true" t="shared" si="0" ref="D24:V24">D19-D20</f>
        <v>9689185</v>
      </c>
      <c r="E24" s="24">
        <f t="shared" si="0"/>
        <v>9974455</v>
      </c>
      <c r="F24" s="24">
        <f t="shared" si="0"/>
        <v>10042427</v>
      </c>
      <c r="G24" s="24">
        <f t="shared" si="0"/>
        <v>10241407</v>
      </c>
      <c r="H24" s="24">
        <f t="shared" si="0"/>
        <v>10506572</v>
      </c>
      <c r="I24" s="24">
        <f t="shared" si="0"/>
        <v>10839460</v>
      </c>
      <c r="J24" s="24">
        <f t="shared" si="0"/>
        <v>11192328</v>
      </c>
      <c r="K24" s="24">
        <f t="shared" si="0"/>
        <v>11461607</v>
      </c>
      <c r="L24" s="24">
        <f t="shared" si="0"/>
        <v>11745174</v>
      </c>
      <c r="M24" s="24">
        <f t="shared" si="0"/>
        <v>12096384</v>
      </c>
      <c r="N24" s="24">
        <f t="shared" si="0"/>
        <v>12638299</v>
      </c>
      <c r="O24" s="24">
        <f t="shared" si="0"/>
        <v>12834773</v>
      </c>
      <c r="P24" s="24">
        <f t="shared" si="0"/>
        <v>13257883</v>
      </c>
      <c r="Q24" s="24">
        <f t="shared" si="0"/>
        <v>13776872</v>
      </c>
      <c r="R24" s="24">
        <f t="shared" si="0"/>
        <v>14395673</v>
      </c>
      <c r="S24" s="24">
        <f t="shared" si="0"/>
        <v>15040636</v>
      </c>
      <c r="T24" s="24">
        <f t="shared" si="0"/>
        <v>15659280</v>
      </c>
      <c r="U24" s="24">
        <f t="shared" si="0"/>
        <v>16445708</v>
      </c>
      <c r="V24" s="24">
        <f t="shared" si="0"/>
        <v>16445708</v>
      </c>
    </row>
    <row r="25" spans="1:22" ht="12.75">
      <c r="A25" s="25" t="s">
        <v>151</v>
      </c>
      <c r="B25" s="1" t="s">
        <v>104</v>
      </c>
      <c r="C25" s="24"/>
      <c r="D25" s="24">
        <f aca="true" t="shared" si="1" ref="D25:V25">D11-D12</f>
        <v>247584</v>
      </c>
      <c r="E25" s="24">
        <f t="shared" si="1"/>
        <v>254806</v>
      </c>
      <c r="F25" s="24">
        <f t="shared" si="1"/>
        <v>256645</v>
      </c>
      <c r="G25" s="24">
        <f t="shared" si="1"/>
        <v>269070</v>
      </c>
      <c r="H25" s="24">
        <f t="shared" si="1"/>
        <v>273294</v>
      </c>
      <c r="I25" s="24">
        <f t="shared" si="1"/>
        <v>287073</v>
      </c>
      <c r="J25" s="24">
        <f t="shared" si="1"/>
        <v>301472</v>
      </c>
      <c r="K25" s="24">
        <f t="shared" si="1"/>
        <v>313752</v>
      </c>
      <c r="L25" s="24">
        <f t="shared" si="1"/>
        <v>323308</v>
      </c>
      <c r="M25" s="24">
        <f t="shared" si="1"/>
        <v>331631</v>
      </c>
      <c r="N25" s="24">
        <f t="shared" si="1"/>
        <v>346178</v>
      </c>
      <c r="O25" s="24">
        <f t="shared" si="1"/>
        <v>362995</v>
      </c>
      <c r="P25" s="24">
        <f t="shared" si="1"/>
        <v>385709</v>
      </c>
      <c r="Q25" s="24">
        <f t="shared" si="1"/>
        <v>411944</v>
      </c>
      <c r="R25" s="24">
        <f t="shared" si="1"/>
        <v>435576</v>
      </c>
      <c r="S25" s="24">
        <f t="shared" si="1"/>
        <v>464711</v>
      </c>
      <c r="T25" s="24">
        <f t="shared" si="1"/>
        <v>477309</v>
      </c>
      <c r="U25" s="24">
        <f t="shared" si="1"/>
        <v>504367</v>
      </c>
      <c r="V25" s="24">
        <f t="shared" si="1"/>
        <v>504367</v>
      </c>
    </row>
    <row r="26" spans="1:22" ht="12.75">
      <c r="A26" s="25" t="s">
        <v>152</v>
      </c>
      <c r="B26" s="1" t="s">
        <v>104</v>
      </c>
      <c r="C26" s="24"/>
      <c r="D26" s="24">
        <f aca="true" t="shared" si="2" ref="D26:V26">D13-D14</f>
        <v>194390</v>
      </c>
      <c r="E26" s="24">
        <f t="shared" si="2"/>
        <v>198491</v>
      </c>
      <c r="F26" s="24">
        <f t="shared" si="2"/>
        <v>224039</v>
      </c>
      <c r="G26" s="24">
        <f t="shared" si="2"/>
        <v>245825</v>
      </c>
      <c r="H26" s="24">
        <f t="shared" si="2"/>
        <v>261916</v>
      </c>
      <c r="I26" s="24">
        <f t="shared" si="2"/>
        <v>272465</v>
      </c>
      <c r="J26" s="24">
        <f t="shared" si="2"/>
        <v>289092</v>
      </c>
      <c r="K26" s="24">
        <f t="shared" si="2"/>
        <v>304760</v>
      </c>
      <c r="L26" s="24">
        <f t="shared" si="2"/>
        <v>330276</v>
      </c>
      <c r="M26" s="24">
        <f t="shared" si="2"/>
        <v>352412</v>
      </c>
      <c r="N26" s="24">
        <f t="shared" si="2"/>
        <v>370470</v>
      </c>
      <c r="O26" s="24">
        <f t="shared" si="2"/>
        <v>390892</v>
      </c>
      <c r="P26" s="24">
        <f t="shared" si="2"/>
        <v>416017</v>
      </c>
      <c r="Q26" s="24">
        <f t="shared" si="2"/>
        <v>442494</v>
      </c>
      <c r="R26" s="24">
        <f t="shared" si="2"/>
        <v>469009</v>
      </c>
      <c r="S26" s="24">
        <f t="shared" si="2"/>
        <v>499317</v>
      </c>
      <c r="T26" s="24">
        <f t="shared" si="2"/>
        <v>539102</v>
      </c>
      <c r="U26" s="24">
        <f t="shared" si="2"/>
        <v>572919</v>
      </c>
      <c r="V26" s="24">
        <f t="shared" si="2"/>
        <v>572919</v>
      </c>
    </row>
    <row r="27" spans="1:22" ht="12.75">
      <c r="A27" s="25" t="s">
        <v>109</v>
      </c>
      <c r="B27" s="1" t="s">
        <v>104</v>
      </c>
      <c r="C27" s="24"/>
      <c r="D27" s="24">
        <f aca="true" t="shared" si="3" ref="D27:V27">D17-D18</f>
        <v>505563</v>
      </c>
      <c r="E27" s="24">
        <f t="shared" si="3"/>
        <v>549556</v>
      </c>
      <c r="F27" s="24">
        <f t="shared" si="3"/>
        <v>607608</v>
      </c>
      <c r="G27" s="24">
        <f t="shared" si="3"/>
        <v>670650</v>
      </c>
      <c r="H27" s="24">
        <f t="shared" si="3"/>
        <v>748422</v>
      </c>
      <c r="I27" s="24">
        <f t="shared" si="3"/>
        <v>796472</v>
      </c>
      <c r="J27" s="24">
        <f t="shared" si="3"/>
        <v>866591</v>
      </c>
      <c r="K27" s="24">
        <f t="shared" si="3"/>
        <v>895743</v>
      </c>
      <c r="L27" s="24">
        <f t="shared" si="3"/>
        <v>931570</v>
      </c>
      <c r="M27" s="24">
        <f t="shared" si="3"/>
        <v>985302</v>
      </c>
      <c r="N27" s="24">
        <f t="shared" si="3"/>
        <v>1081187</v>
      </c>
      <c r="O27" s="24">
        <f t="shared" si="3"/>
        <v>1174288</v>
      </c>
      <c r="P27" s="24">
        <f t="shared" si="3"/>
        <v>1302828</v>
      </c>
      <c r="Q27" s="24">
        <f t="shared" si="3"/>
        <v>1522048</v>
      </c>
      <c r="R27" s="24">
        <f t="shared" si="3"/>
        <v>1761912</v>
      </c>
      <c r="S27" s="24">
        <f t="shared" si="3"/>
        <v>2034584</v>
      </c>
      <c r="T27" s="24">
        <f t="shared" si="3"/>
        <v>2357151</v>
      </c>
      <c r="U27" s="24">
        <f t="shared" si="3"/>
        <v>2716883</v>
      </c>
      <c r="V27" s="24">
        <f t="shared" si="3"/>
        <v>2716883</v>
      </c>
    </row>
    <row r="28" spans="1:22" ht="12.75">
      <c r="A28" s="25" t="s">
        <v>153</v>
      </c>
      <c r="B28" s="1" t="s">
        <v>104</v>
      </c>
      <c r="C28" s="24"/>
      <c r="D28" s="24">
        <f aca="true" t="shared" si="4" ref="D28:V28">D15-D16</f>
        <v>211733</v>
      </c>
      <c r="E28" s="24">
        <f t="shared" si="4"/>
        <v>231994</v>
      </c>
      <c r="F28" s="24">
        <f t="shared" si="4"/>
        <v>247364</v>
      </c>
      <c r="G28" s="24">
        <f t="shared" si="4"/>
        <v>266053</v>
      </c>
      <c r="H28" s="24">
        <f t="shared" si="4"/>
        <v>289380</v>
      </c>
      <c r="I28" s="24">
        <f t="shared" si="4"/>
        <v>309163</v>
      </c>
      <c r="J28" s="24">
        <f t="shared" si="4"/>
        <v>314973</v>
      </c>
      <c r="K28" s="24">
        <f t="shared" si="4"/>
        <v>334255</v>
      </c>
      <c r="L28" s="24">
        <f t="shared" si="4"/>
        <v>350920</v>
      </c>
      <c r="M28" s="24">
        <f t="shared" si="4"/>
        <v>360435</v>
      </c>
      <c r="N28" s="24">
        <f t="shared" si="4"/>
        <v>368728</v>
      </c>
      <c r="O28" s="24">
        <f t="shared" si="4"/>
        <v>374679</v>
      </c>
      <c r="P28" s="24">
        <f t="shared" si="4"/>
        <v>393499</v>
      </c>
      <c r="Q28" s="24">
        <f t="shared" si="4"/>
        <v>417800</v>
      </c>
      <c r="R28" s="24">
        <f t="shared" si="4"/>
        <v>446726</v>
      </c>
      <c r="S28" s="24">
        <f t="shared" si="4"/>
        <v>473076</v>
      </c>
      <c r="T28" s="24">
        <f t="shared" si="4"/>
        <v>505577</v>
      </c>
      <c r="U28" s="24">
        <f t="shared" si="4"/>
        <v>566846</v>
      </c>
      <c r="V28" s="24">
        <f t="shared" si="4"/>
        <v>566846</v>
      </c>
    </row>
    <row r="29" spans="1:22" ht="12.75">
      <c r="A29" s="25" t="s">
        <v>106</v>
      </c>
      <c r="B29" s="1" t="s">
        <v>104</v>
      </c>
      <c r="C29" s="24"/>
      <c r="D29" s="24">
        <f aca="true" t="shared" si="5" ref="D29:V29">D9-D10</f>
        <v>826631</v>
      </c>
      <c r="E29" s="24">
        <f t="shared" si="5"/>
        <v>811309</v>
      </c>
      <c r="F29" s="24">
        <f t="shared" si="5"/>
        <v>756355</v>
      </c>
      <c r="G29" s="24">
        <f t="shared" si="5"/>
        <v>705772</v>
      </c>
      <c r="H29" s="24">
        <f t="shared" si="5"/>
        <v>635287</v>
      </c>
      <c r="I29" s="24">
        <f t="shared" si="5"/>
        <v>618330</v>
      </c>
      <c r="J29" s="24">
        <f t="shared" si="5"/>
        <v>601170</v>
      </c>
      <c r="K29" s="24">
        <f t="shared" si="5"/>
        <v>589878</v>
      </c>
      <c r="L29" s="24">
        <f t="shared" si="5"/>
        <v>578523</v>
      </c>
      <c r="M29" s="24">
        <f t="shared" si="5"/>
        <v>592617</v>
      </c>
      <c r="N29" s="24">
        <f t="shared" si="5"/>
        <v>608526</v>
      </c>
      <c r="O29" s="24">
        <f t="shared" si="5"/>
        <v>618035</v>
      </c>
      <c r="P29" s="24">
        <f t="shared" si="5"/>
        <v>618237</v>
      </c>
      <c r="Q29" s="24">
        <f t="shared" si="5"/>
        <v>632232</v>
      </c>
      <c r="R29" s="24">
        <f t="shared" si="5"/>
        <v>645532</v>
      </c>
      <c r="S29" s="24">
        <f t="shared" si="5"/>
        <v>649973</v>
      </c>
      <c r="T29" s="24">
        <f t="shared" si="5"/>
        <v>681401</v>
      </c>
      <c r="U29" s="24">
        <f t="shared" si="5"/>
        <v>700942</v>
      </c>
      <c r="V29" s="24">
        <f t="shared" si="5"/>
        <v>700942</v>
      </c>
    </row>
    <row r="30" spans="1:22" ht="13.5" thickBot="1">
      <c r="A30" s="66" t="s">
        <v>103</v>
      </c>
      <c r="B30" s="2" t="s">
        <v>104</v>
      </c>
      <c r="C30" s="65"/>
      <c r="D30" s="65">
        <f aca="true" t="shared" si="6" ref="D30:V30">D7-D8</f>
        <v>2633575</v>
      </c>
      <c r="E30" s="65">
        <f t="shared" si="6"/>
        <v>2772927</v>
      </c>
      <c r="F30" s="65">
        <f t="shared" si="6"/>
        <v>2775452</v>
      </c>
      <c r="G30" s="65">
        <f t="shared" si="6"/>
        <v>2873029</v>
      </c>
      <c r="H30" s="65">
        <f t="shared" si="6"/>
        <v>2956258</v>
      </c>
      <c r="I30" s="65">
        <f t="shared" si="6"/>
        <v>3041978</v>
      </c>
      <c r="J30" s="65">
        <f t="shared" si="6"/>
        <v>3127976</v>
      </c>
      <c r="K30" s="65">
        <f t="shared" si="6"/>
        <v>3174192</v>
      </c>
      <c r="L30" s="65">
        <f t="shared" si="6"/>
        <v>3281328</v>
      </c>
      <c r="M30" s="65">
        <f t="shared" si="6"/>
        <v>3369728</v>
      </c>
      <c r="N30" s="65">
        <f t="shared" si="6"/>
        <v>3499285</v>
      </c>
      <c r="O30" s="65">
        <f t="shared" si="6"/>
        <v>3455848</v>
      </c>
      <c r="P30" s="65">
        <f t="shared" si="6"/>
        <v>3537984</v>
      </c>
      <c r="Q30" s="65">
        <f t="shared" si="6"/>
        <v>3567423</v>
      </c>
      <c r="R30" s="65">
        <f t="shared" si="6"/>
        <v>3620400</v>
      </c>
      <c r="S30" s="65">
        <f t="shared" si="6"/>
        <v>3715658</v>
      </c>
      <c r="T30" s="65">
        <f t="shared" si="6"/>
        <v>3722255</v>
      </c>
      <c r="U30" s="65">
        <f t="shared" si="6"/>
        <v>3824811</v>
      </c>
      <c r="V30" s="65">
        <f t="shared" si="6"/>
        <v>3824811</v>
      </c>
    </row>
    <row r="31" ht="12.75"/>
    <row r="32" ht="12.75">
      <c r="A32" s="62" t="s">
        <v>145</v>
      </c>
    </row>
    <row r="33" ht="13.5" thickBot="1"/>
    <row r="34" spans="1:23" ht="12.75">
      <c r="A34" s="32"/>
      <c r="B34" s="32" t="s">
        <v>146</v>
      </c>
      <c r="C34" s="32"/>
      <c r="D34" s="32" t="s">
        <v>84</v>
      </c>
      <c r="E34" s="32" t="s">
        <v>85</v>
      </c>
      <c r="F34" s="32" t="s">
        <v>86</v>
      </c>
      <c r="G34" s="32" t="s">
        <v>87</v>
      </c>
      <c r="H34" s="32" t="s">
        <v>88</v>
      </c>
      <c r="I34" s="32" t="s">
        <v>89</v>
      </c>
      <c r="J34" s="32" t="s">
        <v>90</v>
      </c>
      <c r="K34" s="32" t="s">
        <v>91</v>
      </c>
      <c r="L34" s="32" t="s">
        <v>92</v>
      </c>
      <c r="M34" s="32" t="s">
        <v>93</v>
      </c>
      <c r="N34" s="32" t="s">
        <v>94</v>
      </c>
      <c r="O34" s="32" t="s">
        <v>95</v>
      </c>
      <c r="P34" s="32" t="s">
        <v>96</v>
      </c>
      <c r="Q34" s="32" t="s">
        <v>97</v>
      </c>
      <c r="R34" s="32" t="s">
        <v>98</v>
      </c>
      <c r="S34" s="32" t="s">
        <v>99</v>
      </c>
      <c r="T34" s="32">
        <v>2006</v>
      </c>
      <c r="U34" s="32">
        <v>2007</v>
      </c>
      <c r="V34" s="32">
        <v>2008</v>
      </c>
      <c r="W34" s="32" t="s">
        <v>149</v>
      </c>
    </row>
    <row r="35" spans="1:23" ht="12.75">
      <c r="A35" s="63" t="s">
        <v>100</v>
      </c>
      <c r="B35" s="63" t="s">
        <v>110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>
      <c r="A36" s="64" t="s">
        <v>111</v>
      </c>
      <c r="B36" s="64" t="s">
        <v>112</v>
      </c>
      <c r="C36" s="67"/>
      <c r="D36" s="108">
        <f>'[1]EN_18'!D311</f>
        <v>5265.244</v>
      </c>
      <c r="E36" s="108">
        <f>'[1]EN_18'!E311</f>
        <v>5350.29</v>
      </c>
      <c r="F36" s="108">
        <f>'[1]EN_18'!F311</f>
        <v>5433.686</v>
      </c>
      <c r="G36" s="108">
        <f>'[1]EN_18'!G311</f>
        <v>5517.34</v>
      </c>
      <c r="H36" s="108">
        <f>'[1]EN_18'!H311</f>
        <v>5599.226</v>
      </c>
      <c r="I36" s="108">
        <f>'[1]EN_18'!I311</f>
        <v>5680.362</v>
      </c>
      <c r="J36" s="108">
        <f>'[1]EN_18'!J311</f>
        <v>5760.628</v>
      </c>
      <c r="K36" s="108">
        <f>'[1]EN_18'!K311</f>
        <v>5840.818</v>
      </c>
      <c r="L36" s="108">
        <f>'[1]EN_18'!L311</f>
        <v>5920.088</v>
      </c>
      <c r="M36" s="108">
        <f>'[1]EN_18'!M311</f>
        <v>5999.538</v>
      </c>
      <c r="N36" s="108">
        <f>'[1]EN_18'!N311</f>
        <v>6074.012</v>
      </c>
      <c r="O36" s="108">
        <f>'[1]EN_18'!O311</f>
        <v>6151.117</v>
      </c>
      <c r="P36" s="108">
        <f>'[1]EN_18'!P311</f>
        <v>6228.156</v>
      </c>
      <c r="Q36" s="108">
        <f>'[1]EN_18'!Q311</f>
        <v>6305.603</v>
      </c>
      <c r="R36" s="108">
        <f>'[1]EN_18'!R311</f>
        <v>6382.473</v>
      </c>
      <c r="S36" s="108">
        <f>'[1]EN_18'!S311</f>
        <v>6458.613</v>
      </c>
      <c r="T36" s="108">
        <f>'[1]EN_18'!T311</f>
        <v>6534.54</v>
      </c>
      <c r="U36" s="108">
        <f>'[1]EN_18'!U311</f>
        <v>6610.492</v>
      </c>
      <c r="V36" s="108">
        <f>'[1]EN_18'!V311</f>
        <v>6687.896</v>
      </c>
      <c r="W36" s="22">
        <f>(V36/D36)^(1/18)</f>
        <v>1.0133759930667348</v>
      </c>
    </row>
    <row r="37" spans="1:23" ht="13.5">
      <c r="A37" s="64" t="s">
        <v>151</v>
      </c>
      <c r="B37" s="64" t="s">
        <v>112</v>
      </c>
      <c r="C37" s="67"/>
      <c r="D37" s="108">
        <f>'[1]EN_18'!D312</f>
        <v>633.594</v>
      </c>
      <c r="E37" s="108">
        <f>'[1]EN_18'!E312</f>
        <v>650.743</v>
      </c>
      <c r="F37" s="108">
        <f>'[1]EN_18'!F312</f>
        <v>668.053</v>
      </c>
      <c r="G37" s="108">
        <f>'[1]EN_18'!G312</f>
        <v>685.554</v>
      </c>
      <c r="H37" s="108">
        <f>'[1]EN_18'!H312</f>
        <v>703.322</v>
      </c>
      <c r="I37" s="108">
        <f>'[1]EN_18'!I312</f>
        <v>721.408</v>
      </c>
      <c r="J37" s="108">
        <f>'[1]EN_18'!J312</f>
        <v>739.859</v>
      </c>
      <c r="K37" s="108">
        <f>'[1]EN_18'!K312</f>
        <v>758.673</v>
      </c>
      <c r="L37" s="108">
        <f>'[1]EN_18'!L312</f>
        <v>777.833</v>
      </c>
      <c r="M37" s="108">
        <f>'[1]EN_18'!M312</f>
        <v>797.354</v>
      </c>
      <c r="N37" s="108">
        <f>'[1]EN_18'!N312</f>
        <v>817.2</v>
      </c>
      <c r="O37" s="108">
        <f>'[1]EN_18'!O312</f>
        <v>837.072</v>
      </c>
      <c r="P37" s="108">
        <f>'[1]EN_18'!P312</f>
        <v>856.882</v>
      </c>
      <c r="Q37" s="108">
        <f>'[1]EN_18'!Q312</f>
        <v>877.106</v>
      </c>
      <c r="R37" s="108">
        <f>'[1]EN_18'!R312</f>
        <v>897.751</v>
      </c>
      <c r="S37" s="108">
        <f>'[1]EN_18'!S312</f>
        <v>918.841</v>
      </c>
      <c r="T37" s="108">
        <f>'[1]EN_18'!T312</f>
        <v>940.38</v>
      </c>
      <c r="U37" s="108">
        <f>'[1]EN_18'!U312</f>
        <v>961.856</v>
      </c>
      <c r="V37" s="108">
        <f>'[1]EN_18'!V312</f>
        <v>984.253</v>
      </c>
      <c r="W37" s="22">
        <f aca="true" t="shared" si="7" ref="W37:W42">(V37/D37)^(1/18)</f>
        <v>1.0247726790971217</v>
      </c>
    </row>
    <row r="38" spans="1:23" ht="14.25">
      <c r="A38" s="64" t="s">
        <v>152</v>
      </c>
      <c r="B38" s="64" t="s">
        <v>112</v>
      </c>
      <c r="C38" s="67"/>
      <c r="D38" s="108">
        <f>'[1]EN_18'!D313</f>
        <v>131.564</v>
      </c>
      <c r="E38" s="108">
        <f>'[1]EN_18'!E313</f>
        <v>133.208</v>
      </c>
      <c r="F38" s="108">
        <f>'[1]EN_18'!F313</f>
        <v>136.576</v>
      </c>
      <c r="G38" s="108">
        <f>'[1]EN_18'!G313</f>
        <v>140.382</v>
      </c>
      <c r="H38" s="108">
        <f>'[1]EN_18'!H313</f>
        <v>144.17</v>
      </c>
      <c r="I38" s="108">
        <f>'[1]EN_18'!I313</f>
        <v>147.894</v>
      </c>
      <c r="J38" s="108">
        <f>'[1]EN_18'!J313</f>
        <v>151.497</v>
      </c>
      <c r="K38" s="108">
        <f>'[1]EN_18'!K313</f>
        <v>155.056</v>
      </c>
      <c r="L38" s="108">
        <f>'[1]EN_18'!L313</f>
        <v>158.689</v>
      </c>
      <c r="M38" s="108">
        <f>'[1]EN_18'!M313</f>
        <v>162.168</v>
      </c>
      <c r="N38" s="108">
        <f>'[1]EN_18'!N313</f>
        <v>165.934</v>
      </c>
      <c r="O38" s="108">
        <f>'[1]EN_18'!O313</f>
        <v>169.757</v>
      </c>
      <c r="P38" s="108">
        <f>'[1]EN_18'!P313</f>
        <v>173.602</v>
      </c>
      <c r="Q38" s="108">
        <f>'[1]EN_18'!Q313</f>
        <v>177.51</v>
      </c>
      <c r="R38" s="108">
        <f>'[1]EN_18'!R313</f>
        <v>181.511</v>
      </c>
      <c r="S38" s="108">
        <f>'[1]EN_18'!S313</f>
        <v>185.718</v>
      </c>
      <c r="T38" s="108">
        <f>'[1]EN_18'!T313</f>
        <v>189.985</v>
      </c>
      <c r="U38" s="108">
        <f>'[1]EN_18'!U313</f>
        <v>194.206</v>
      </c>
      <c r="V38" s="108">
        <f>'[1]EN_18'!V313</f>
        <v>198.503</v>
      </c>
      <c r="W38" s="22">
        <f>(V38/D38)^(1/18)</f>
        <v>1.0231136742705813</v>
      </c>
    </row>
    <row r="39" spans="1:23" ht="14.25">
      <c r="A39" s="64" t="s">
        <v>147</v>
      </c>
      <c r="B39" s="64" t="s">
        <v>112</v>
      </c>
      <c r="C39" s="67"/>
      <c r="D39" s="108">
        <f>'[1]EN_18'!D314</f>
        <v>1140.89</v>
      </c>
      <c r="E39" s="108">
        <f>'[1]EN_18'!E314</f>
        <v>1156.532</v>
      </c>
      <c r="F39" s="108">
        <f>'[1]EN_18'!F314</f>
        <v>1170.771</v>
      </c>
      <c r="G39" s="108">
        <f>'[1]EN_18'!G314</f>
        <v>1184.341</v>
      </c>
      <c r="H39" s="108">
        <f>'[1]EN_18'!H314</f>
        <v>1197.87</v>
      </c>
      <c r="I39" s="108">
        <f>'[1]EN_18'!I314</f>
        <v>1211.011</v>
      </c>
      <c r="J39" s="108">
        <f>'[1]EN_18'!J314</f>
        <v>1223.986</v>
      </c>
      <c r="K39" s="108">
        <f>'[1]EN_18'!K314</f>
        <v>1236.564</v>
      </c>
      <c r="L39" s="108">
        <f>'[1]EN_18'!L314</f>
        <v>1248.479</v>
      </c>
      <c r="M39" s="108">
        <f>'[1]EN_18'!M314</f>
        <v>1260.342</v>
      </c>
      <c r="N39" s="108">
        <f>'[1]EN_18'!N314</f>
        <v>1269.31</v>
      </c>
      <c r="O39" s="108">
        <f>'[1]EN_18'!O314</f>
        <v>1278.564</v>
      </c>
      <c r="P39" s="108">
        <f>'[1]EN_18'!P314</f>
        <v>1287.144</v>
      </c>
      <c r="Q39" s="108">
        <f>'[1]EN_18'!Q314</f>
        <v>1295.131</v>
      </c>
      <c r="R39" s="108">
        <f>'[1]EN_18'!R314</f>
        <v>1302.941</v>
      </c>
      <c r="S39" s="108">
        <f>'[1]EN_18'!S314</f>
        <v>1310.533</v>
      </c>
      <c r="T39" s="108">
        <f>'[1]EN_18'!T314</f>
        <v>1317.877</v>
      </c>
      <c r="U39" s="108">
        <f>'[1]EN_18'!U314</f>
        <v>1325.236</v>
      </c>
      <c r="V39" s="108">
        <f>'[1]EN_18'!V314</f>
        <v>1332.618</v>
      </c>
      <c r="W39" s="22">
        <f t="shared" si="7"/>
        <v>1.0086671647434469</v>
      </c>
    </row>
    <row r="40" spans="1:23" ht="14.25">
      <c r="A40" s="64" t="s">
        <v>153</v>
      </c>
      <c r="B40" s="64" t="s">
        <v>112</v>
      </c>
      <c r="C40" s="67"/>
      <c r="D40" s="108">
        <f>'[1]EN_18'!D315</f>
        <v>849.515</v>
      </c>
      <c r="E40" s="108">
        <f>'[1]EN_18'!E315</f>
        <v>866.53</v>
      </c>
      <c r="F40" s="108">
        <f>'[1]EN_18'!F315</f>
        <v>882.821</v>
      </c>
      <c r="G40" s="108">
        <f>'[1]EN_18'!G315</f>
        <v>899.329</v>
      </c>
      <c r="H40" s="108">
        <f>'[1]EN_18'!H315</f>
        <v>915.697</v>
      </c>
      <c r="I40" s="108">
        <f>'[1]EN_18'!I315</f>
        <v>932.18</v>
      </c>
      <c r="J40" s="108">
        <f>'[1]EN_18'!J315</f>
        <v>948.759</v>
      </c>
      <c r="K40" s="108">
        <f>'[1]EN_18'!K315</f>
        <v>965.428</v>
      </c>
      <c r="L40" s="108">
        <f>'[1]EN_18'!L315</f>
        <v>982.182</v>
      </c>
      <c r="M40" s="108">
        <f>'[1]EN_18'!M315</f>
        <v>999.016</v>
      </c>
      <c r="N40" s="108">
        <f>'[1]EN_18'!N315</f>
        <v>1015.923</v>
      </c>
      <c r="O40" s="108">
        <f>'[1]EN_18'!O315</f>
        <v>1032.473</v>
      </c>
      <c r="P40" s="108">
        <f>'[1]EN_18'!P315</f>
        <v>1048.641</v>
      </c>
      <c r="Q40" s="108">
        <f>'[1]EN_18'!Q315</f>
        <v>1064.399</v>
      </c>
      <c r="R40" s="108">
        <f>'[1]EN_18'!R315</f>
        <v>1079.721</v>
      </c>
      <c r="S40" s="108">
        <f>'[1]EN_18'!S315</f>
        <v>1094.583</v>
      </c>
      <c r="T40" s="108">
        <f>'[1]EN_18'!T315</f>
        <v>1109.811</v>
      </c>
      <c r="U40" s="108">
        <f>'[1]EN_18'!U315</f>
        <v>1124.787</v>
      </c>
      <c r="V40" s="108">
        <f>'[1]EN_18'!V315</f>
        <v>1139.965</v>
      </c>
      <c r="W40" s="22">
        <f t="shared" si="7"/>
        <v>1.0164723779596017</v>
      </c>
    </row>
    <row r="41" spans="1:23" ht="14.25">
      <c r="A41" s="64" t="s">
        <v>106</v>
      </c>
      <c r="B41" s="64" t="s">
        <v>112</v>
      </c>
      <c r="C41" s="67"/>
      <c r="D41" s="108">
        <f>'[1]EN_18'!D316</f>
        <v>147.969</v>
      </c>
      <c r="E41" s="108">
        <f>'[1]EN_18'!E316</f>
        <v>148.394</v>
      </c>
      <c r="F41" s="108">
        <f>'[1]EN_18'!F316</f>
        <v>148.538</v>
      </c>
      <c r="G41" s="108">
        <f>'[1]EN_18'!G316</f>
        <v>148.459</v>
      </c>
      <c r="H41" s="108">
        <f>'[1]EN_18'!H316</f>
        <v>148.408</v>
      </c>
      <c r="I41" s="108">
        <f>'[1]EN_18'!I316</f>
        <v>148.376</v>
      </c>
      <c r="J41" s="108">
        <f>'[1]EN_18'!J316</f>
        <v>148.16</v>
      </c>
      <c r="K41" s="108">
        <f>'[1]EN_18'!K316</f>
        <v>147.915</v>
      </c>
      <c r="L41" s="108">
        <f>'[1]EN_18'!L316</f>
        <v>147.671</v>
      </c>
      <c r="M41" s="108">
        <f>'[1]EN_18'!M316</f>
        <v>147.215</v>
      </c>
      <c r="N41" s="108">
        <f>'[1]EN_18'!N316</f>
        <v>146.597</v>
      </c>
      <c r="O41" s="108">
        <f>'[1]EN_18'!O316</f>
        <v>145.977</v>
      </c>
      <c r="P41" s="108">
        <f>'[1]EN_18'!P316</f>
        <v>145.307</v>
      </c>
      <c r="Q41" s="108">
        <f>'[1]EN_18'!Q316</f>
        <v>144.566</v>
      </c>
      <c r="R41" s="108">
        <f>'[1]EN_18'!R316</f>
        <v>143.821</v>
      </c>
      <c r="S41" s="108">
        <f>'[1]EN_18'!S316</f>
        <v>143.114</v>
      </c>
      <c r="T41" s="108">
        <f>'[1]EN_18'!T316</f>
        <v>142.487</v>
      </c>
      <c r="U41" s="108">
        <f>'[1]EN_18'!U316</f>
        <v>142.087</v>
      </c>
      <c r="V41" s="108">
        <f>'[1]EN_18'!V316</f>
        <v>141.786</v>
      </c>
      <c r="W41" s="22">
        <f t="shared" si="7"/>
        <v>0.9976314808369003</v>
      </c>
    </row>
    <row r="42" spans="1:23" ht="14.25">
      <c r="A42" s="64" t="s">
        <v>103</v>
      </c>
      <c r="B42" s="64" t="s">
        <v>112</v>
      </c>
      <c r="C42" s="67"/>
      <c r="D42" s="108">
        <f>'[1]EN_18'!D317</f>
        <v>250.181</v>
      </c>
      <c r="E42" s="108">
        <f>'[1]EN_18'!E317</f>
        <v>253.53</v>
      </c>
      <c r="F42" s="108">
        <f>'[1]EN_18'!F317</f>
        <v>256.922</v>
      </c>
      <c r="G42" s="108">
        <f>'[1]EN_18'!G317</f>
        <v>260.282</v>
      </c>
      <c r="H42" s="108">
        <f>'[1]EN_18'!H317</f>
        <v>263.455</v>
      </c>
      <c r="I42" s="108">
        <f>'[1]EN_18'!I317</f>
        <v>266.588</v>
      </c>
      <c r="J42" s="108">
        <f>'[1]EN_18'!J317</f>
        <v>269.714</v>
      </c>
      <c r="K42" s="108">
        <f>'[1]EN_18'!K317</f>
        <v>272.958</v>
      </c>
      <c r="L42" s="108">
        <f>'[1]EN_18'!L317</f>
        <v>276.154</v>
      </c>
      <c r="M42" s="108">
        <f>'[1]EN_18'!M317</f>
        <v>279.328</v>
      </c>
      <c r="N42" s="108">
        <f>'[1]EN_18'!N317</f>
        <v>282.413</v>
      </c>
      <c r="O42" s="108">
        <f>'[1]EN_18'!O317</f>
        <v>285.294</v>
      </c>
      <c r="P42" s="108">
        <f>'[1]EN_18'!P317</f>
        <v>288.055</v>
      </c>
      <c r="Q42" s="108">
        <f>'[1]EN_18'!Q317</f>
        <v>290.729</v>
      </c>
      <c r="R42" s="108">
        <f>'[1]EN_18'!R317</f>
        <v>293.348</v>
      </c>
      <c r="S42" s="108">
        <f>'[1]EN_18'!S317</f>
        <v>296.036</v>
      </c>
      <c r="T42" s="108">
        <f>'[1]EN_18'!T317</f>
        <v>298.82</v>
      </c>
      <c r="U42" s="108">
        <f>'[1]EN_18'!U317</f>
        <v>301.737</v>
      </c>
      <c r="V42" s="108">
        <f>'[1]EN_18'!V317</f>
        <v>304.529</v>
      </c>
      <c r="W42" s="22">
        <f t="shared" si="7"/>
        <v>1.0109810576388427</v>
      </c>
    </row>
    <row r="43" spans="1:23" ht="15" thickBot="1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/>
      <c r="V43"/>
      <c r="W43" s="22"/>
    </row>
    <row r="44" spans="1:20" ht="13.5" thickBot="1">
      <c r="A44" s="29" t="s">
        <v>157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3" s="71" customFormat="1" ht="13.5" thickBot="1">
      <c r="A45" s="72" t="s">
        <v>111</v>
      </c>
      <c r="D45" s="73">
        <f>D36*1000000</f>
        <v>5265244000</v>
      </c>
      <c r="E45" s="73">
        <f aca="true" t="shared" si="8" ref="E45:W51">E36*1000000</f>
        <v>5350290000</v>
      </c>
      <c r="F45" s="73">
        <f t="shared" si="8"/>
        <v>5433686000</v>
      </c>
      <c r="G45" s="73">
        <f t="shared" si="8"/>
        <v>5517340000</v>
      </c>
      <c r="H45" s="73">
        <f t="shared" si="8"/>
        <v>5599226000</v>
      </c>
      <c r="I45" s="73">
        <f t="shared" si="8"/>
        <v>5680362000</v>
      </c>
      <c r="J45" s="73">
        <f t="shared" si="8"/>
        <v>5760628000</v>
      </c>
      <c r="K45" s="73">
        <f t="shared" si="8"/>
        <v>5840818000</v>
      </c>
      <c r="L45" s="73">
        <f t="shared" si="8"/>
        <v>5920088000</v>
      </c>
      <c r="M45" s="73">
        <f t="shared" si="8"/>
        <v>5999538000</v>
      </c>
      <c r="N45" s="73">
        <f t="shared" si="8"/>
        <v>6074012000</v>
      </c>
      <c r="O45" s="73">
        <f t="shared" si="8"/>
        <v>6151117000</v>
      </c>
      <c r="P45" s="73">
        <f t="shared" si="8"/>
        <v>6228156000</v>
      </c>
      <c r="Q45" s="73">
        <f t="shared" si="8"/>
        <v>6305603000</v>
      </c>
      <c r="R45" s="73">
        <f t="shared" si="8"/>
        <v>6382473000</v>
      </c>
      <c r="S45" s="73">
        <f t="shared" si="8"/>
        <v>6458613000</v>
      </c>
      <c r="T45" s="73">
        <f t="shared" si="8"/>
        <v>6534540000</v>
      </c>
      <c r="U45" s="73">
        <f t="shared" si="8"/>
        <v>6610492000</v>
      </c>
      <c r="V45" s="73">
        <f aca="true" t="shared" si="9" ref="V45:V51">V36*1000000</f>
        <v>6687896000</v>
      </c>
      <c r="W45" s="73">
        <f t="shared" si="8"/>
        <v>1013375.9930667348</v>
      </c>
    </row>
    <row r="46" spans="1:23" s="24" customFormat="1" ht="13.5" thickBot="1">
      <c r="A46" s="74" t="s">
        <v>151</v>
      </c>
      <c r="D46" s="73">
        <f aca="true" t="shared" si="10" ref="D46:D51">D37*1000000</f>
        <v>633594000</v>
      </c>
      <c r="E46" s="75">
        <f aca="true" t="shared" si="11" ref="E46:S46">E37*1000000</f>
        <v>650743000</v>
      </c>
      <c r="F46" s="75">
        <f t="shared" si="11"/>
        <v>668053000</v>
      </c>
      <c r="G46" s="75">
        <f t="shared" si="11"/>
        <v>685554000</v>
      </c>
      <c r="H46" s="75">
        <f t="shared" si="11"/>
        <v>703322000</v>
      </c>
      <c r="I46" s="75">
        <f t="shared" si="11"/>
        <v>721408000</v>
      </c>
      <c r="J46" s="75">
        <f t="shared" si="11"/>
        <v>739859000</v>
      </c>
      <c r="K46" s="75">
        <f t="shared" si="11"/>
        <v>758673000</v>
      </c>
      <c r="L46" s="75">
        <f t="shared" si="11"/>
        <v>777833000</v>
      </c>
      <c r="M46" s="75">
        <f t="shared" si="11"/>
        <v>797354000</v>
      </c>
      <c r="N46" s="75">
        <f t="shared" si="11"/>
        <v>817200000</v>
      </c>
      <c r="O46" s="75">
        <f t="shared" si="11"/>
        <v>837072000</v>
      </c>
      <c r="P46" s="75">
        <f t="shared" si="11"/>
        <v>856882000</v>
      </c>
      <c r="Q46" s="75">
        <f t="shared" si="11"/>
        <v>877106000</v>
      </c>
      <c r="R46" s="75">
        <f t="shared" si="11"/>
        <v>897751000</v>
      </c>
      <c r="S46" s="75">
        <f t="shared" si="11"/>
        <v>918841000</v>
      </c>
      <c r="T46" s="75">
        <f t="shared" si="8"/>
        <v>940380000</v>
      </c>
      <c r="U46" s="75">
        <f t="shared" si="8"/>
        <v>961856000</v>
      </c>
      <c r="V46" s="75">
        <f t="shared" si="9"/>
        <v>984253000</v>
      </c>
      <c r="W46" s="75">
        <f t="shared" si="8"/>
        <v>1024772.6790971217</v>
      </c>
    </row>
    <row r="47" spans="1:23" s="24" customFormat="1" ht="13.5" thickBot="1">
      <c r="A47" s="74" t="s">
        <v>152</v>
      </c>
      <c r="D47" s="73">
        <f t="shared" si="10"/>
        <v>131564000</v>
      </c>
      <c r="E47" s="75">
        <f t="shared" si="8"/>
        <v>133208000</v>
      </c>
      <c r="F47" s="75">
        <f t="shared" si="8"/>
        <v>136576000</v>
      </c>
      <c r="G47" s="75">
        <f t="shared" si="8"/>
        <v>140382000</v>
      </c>
      <c r="H47" s="75">
        <f t="shared" si="8"/>
        <v>144170000</v>
      </c>
      <c r="I47" s="75">
        <f t="shared" si="8"/>
        <v>147894000</v>
      </c>
      <c r="J47" s="75">
        <f t="shared" si="8"/>
        <v>151497000</v>
      </c>
      <c r="K47" s="75">
        <f t="shared" si="8"/>
        <v>155056000</v>
      </c>
      <c r="L47" s="75">
        <f t="shared" si="8"/>
        <v>158689000</v>
      </c>
      <c r="M47" s="75">
        <f t="shared" si="8"/>
        <v>162168000</v>
      </c>
      <c r="N47" s="75">
        <f t="shared" si="8"/>
        <v>165934000</v>
      </c>
      <c r="O47" s="75">
        <f t="shared" si="8"/>
        <v>169757000</v>
      </c>
      <c r="P47" s="75">
        <f t="shared" si="8"/>
        <v>173602000</v>
      </c>
      <c r="Q47" s="75">
        <f t="shared" si="8"/>
        <v>177510000</v>
      </c>
      <c r="R47" s="75">
        <f t="shared" si="8"/>
        <v>181511000</v>
      </c>
      <c r="S47" s="75">
        <f t="shared" si="8"/>
        <v>185718000</v>
      </c>
      <c r="T47" s="75">
        <f t="shared" si="8"/>
        <v>189985000</v>
      </c>
      <c r="U47" s="75">
        <f t="shared" si="8"/>
        <v>194206000</v>
      </c>
      <c r="V47" s="75">
        <f t="shared" si="9"/>
        <v>198503000</v>
      </c>
      <c r="W47" s="75">
        <f t="shared" si="8"/>
        <v>1023113.6742705813</v>
      </c>
    </row>
    <row r="48" spans="1:23" s="24" customFormat="1" ht="13.5" thickBot="1">
      <c r="A48" s="74" t="s">
        <v>147</v>
      </c>
      <c r="D48" s="73">
        <f t="shared" si="10"/>
        <v>1140890000</v>
      </c>
      <c r="E48" s="75">
        <f t="shared" si="8"/>
        <v>1156532000</v>
      </c>
      <c r="F48" s="75">
        <f t="shared" si="8"/>
        <v>1170771000</v>
      </c>
      <c r="G48" s="75">
        <f t="shared" si="8"/>
        <v>1184341000</v>
      </c>
      <c r="H48" s="75">
        <f t="shared" si="8"/>
        <v>1197870000</v>
      </c>
      <c r="I48" s="75">
        <f t="shared" si="8"/>
        <v>1211011000</v>
      </c>
      <c r="J48" s="75">
        <f t="shared" si="8"/>
        <v>1223986000</v>
      </c>
      <c r="K48" s="75">
        <f t="shared" si="8"/>
        <v>1236564000</v>
      </c>
      <c r="L48" s="75">
        <f t="shared" si="8"/>
        <v>1248479000</v>
      </c>
      <c r="M48" s="75">
        <f t="shared" si="8"/>
        <v>1260342000</v>
      </c>
      <c r="N48" s="75">
        <f t="shared" si="8"/>
        <v>1269310000</v>
      </c>
      <c r="O48" s="75">
        <f t="shared" si="8"/>
        <v>1278564000</v>
      </c>
      <c r="P48" s="75">
        <f t="shared" si="8"/>
        <v>1287144000</v>
      </c>
      <c r="Q48" s="75">
        <f t="shared" si="8"/>
        <v>1295131000</v>
      </c>
      <c r="R48" s="75">
        <f t="shared" si="8"/>
        <v>1302941000</v>
      </c>
      <c r="S48" s="75">
        <f t="shared" si="8"/>
        <v>1310533000</v>
      </c>
      <c r="T48" s="75">
        <f t="shared" si="8"/>
        <v>1317877000</v>
      </c>
      <c r="U48" s="75">
        <f t="shared" si="8"/>
        <v>1325236000</v>
      </c>
      <c r="V48" s="75">
        <f t="shared" si="9"/>
        <v>1332618000</v>
      </c>
      <c r="W48" s="75">
        <f t="shared" si="8"/>
        <v>1008667.1647434469</v>
      </c>
    </row>
    <row r="49" spans="1:23" s="24" customFormat="1" ht="13.5" thickBot="1">
      <c r="A49" s="74" t="s">
        <v>153</v>
      </c>
      <c r="D49" s="73">
        <f t="shared" si="10"/>
        <v>849515000</v>
      </c>
      <c r="E49" s="75">
        <f t="shared" si="8"/>
        <v>866530000</v>
      </c>
      <c r="F49" s="75">
        <f t="shared" si="8"/>
        <v>882821000</v>
      </c>
      <c r="G49" s="75">
        <f t="shared" si="8"/>
        <v>899329000</v>
      </c>
      <c r="H49" s="75">
        <f t="shared" si="8"/>
        <v>915697000</v>
      </c>
      <c r="I49" s="75">
        <f t="shared" si="8"/>
        <v>932180000</v>
      </c>
      <c r="J49" s="75">
        <f t="shared" si="8"/>
        <v>948759000</v>
      </c>
      <c r="K49" s="75">
        <f t="shared" si="8"/>
        <v>965428000</v>
      </c>
      <c r="L49" s="75">
        <f t="shared" si="8"/>
        <v>982182000</v>
      </c>
      <c r="M49" s="75">
        <f t="shared" si="8"/>
        <v>999016000</v>
      </c>
      <c r="N49" s="75">
        <f t="shared" si="8"/>
        <v>1015923000</v>
      </c>
      <c r="O49" s="75">
        <f t="shared" si="8"/>
        <v>1032473000</v>
      </c>
      <c r="P49" s="75">
        <f t="shared" si="8"/>
        <v>1048641000.0000001</v>
      </c>
      <c r="Q49" s="75">
        <f t="shared" si="8"/>
        <v>1064398999.9999999</v>
      </c>
      <c r="R49" s="75">
        <f t="shared" si="8"/>
        <v>1079721000</v>
      </c>
      <c r="S49" s="75">
        <f t="shared" si="8"/>
        <v>1094583000</v>
      </c>
      <c r="T49" s="75">
        <f t="shared" si="8"/>
        <v>1109811000</v>
      </c>
      <c r="U49" s="75">
        <f t="shared" si="8"/>
        <v>1124787000</v>
      </c>
      <c r="V49" s="75">
        <f t="shared" si="9"/>
        <v>1139965000</v>
      </c>
      <c r="W49" s="75">
        <f t="shared" si="8"/>
        <v>1016472.3779596017</v>
      </c>
    </row>
    <row r="50" spans="1:23" s="24" customFormat="1" ht="13.5" thickBot="1">
      <c r="A50" s="74" t="s">
        <v>106</v>
      </c>
      <c r="D50" s="73">
        <f t="shared" si="10"/>
        <v>147969000</v>
      </c>
      <c r="E50" s="75">
        <f t="shared" si="8"/>
        <v>148394000</v>
      </c>
      <c r="F50" s="75">
        <f t="shared" si="8"/>
        <v>148538000</v>
      </c>
      <c r="G50" s="75">
        <f t="shared" si="8"/>
        <v>148459000</v>
      </c>
      <c r="H50" s="75">
        <f t="shared" si="8"/>
        <v>148408000</v>
      </c>
      <c r="I50" s="75">
        <f t="shared" si="8"/>
        <v>148376000</v>
      </c>
      <c r="J50" s="75">
        <f t="shared" si="8"/>
        <v>148160000</v>
      </c>
      <c r="K50" s="75">
        <f t="shared" si="8"/>
        <v>147915000</v>
      </c>
      <c r="L50" s="75">
        <f t="shared" si="8"/>
        <v>147671000</v>
      </c>
      <c r="M50" s="75">
        <f t="shared" si="8"/>
        <v>147215000</v>
      </c>
      <c r="N50" s="75">
        <f t="shared" si="8"/>
        <v>146597000</v>
      </c>
      <c r="O50" s="75">
        <f t="shared" si="8"/>
        <v>145977000</v>
      </c>
      <c r="P50" s="75">
        <f t="shared" si="8"/>
        <v>145307000</v>
      </c>
      <c r="Q50" s="75">
        <f t="shared" si="8"/>
        <v>144566000</v>
      </c>
      <c r="R50" s="75">
        <f t="shared" si="8"/>
        <v>143821000</v>
      </c>
      <c r="S50" s="75">
        <f t="shared" si="8"/>
        <v>143114000</v>
      </c>
      <c r="T50" s="75">
        <f t="shared" si="8"/>
        <v>142487000</v>
      </c>
      <c r="U50" s="75">
        <f t="shared" si="8"/>
        <v>142087000</v>
      </c>
      <c r="V50" s="75">
        <f t="shared" si="9"/>
        <v>141786000</v>
      </c>
      <c r="W50" s="75">
        <f t="shared" si="8"/>
        <v>997631.4808369003</v>
      </c>
    </row>
    <row r="51" spans="1:23" s="65" customFormat="1" ht="13.5" thickBot="1">
      <c r="A51" s="76" t="s">
        <v>103</v>
      </c>
      <c r="D51" s="73">
        <f t="shared" si="10"/>
        <v>250181000</v>
      </c>
      <c r="E51" s="77">
        <f t="shared" si="8"/>
        <v>253530000</v>
      </c>
      <c r="F51" s="77">
        <f t="shared" si="8"/>
        <v>256922000.00000003</v>
      </c>
      <c r="G51" s="77">
        <f t="shared" si="8"/>
        <v>260281999.99999997</v>
      </c>
      <c r="H51" s="77">
        <f t="shared" si="8"/>
        <v>263454999.99999997</v>
      </c>
      <c r="I51" s="77">
        <f t="shared" si="8"/>
        <v>266588000.00000003</v>
      </c>
      <c r="J51" s="77">
        <f t="shared" si="8"/>
        <v>269714000</v>
      </c>
      <c r="K51" s="77">
        <f t="shared" si="8"/>
        <v>272958000</v>
      </c>
      <c r="L51" s="77">
        <f t="shared" si="8"/>
        <v>276154000</v>
      </c>
      <c r="M51" s="77">
        <f t="shared" si="8"/>
        <v>279328000</v>
      </c>
      <c r="N51" s="77">
        <f t="shared" si="8"/>
        <v>282413000</v>
      </c>
      <c r="O51" s="77">
        <f t="shared" si="8"/>
        <v>285294000</v>
      </c>
      <c r="P51" s="77">
        <f t="shared" si="8"/>
        <v>288055000</v>
      </c>
      <c r="Q51" s="77">
        <f t="shared" si="8"/>
        <v>290729000</v>
      </c>
      <c r="R51" s="77">
        <f t="shared" si="8"/>
        <v>293348000</v>
      </c>
      <c r="S51" s="77">
        <f t="shared" si="8"/>
        <v>296036000</v>
      </c>
      <c r="T51" s="77">
        <f t="shared" si="8"/>
        <v>298820000</v>
      </c>
      <c r="U51" s="77">
        <f t="shared" si="8"/>
        <v>301737000</v>
      </c>
      <c r="V51" s="77">
        <f t="shared" si="9"/>
        <v>304529000</v>
      </c>
      <c r="W51" s="77">
        <f t="shared" si="8"/>
        <v>1010981.0576388427</v>
      </c>
    </row>
    <row r="54" spans="1:22" ht="14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7"/>
      <c r="V54" s="67"/>
    </row>
    <row r="55" spans="1:22" ht="14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7"/>
      <c r="V55" s="67"/>
    </row>
    <row r="56" spans="1:22" ht="14.25">
      <c r="A56" s="64"/>
      <c r="B56" s="64"/>
      <c r="C56" s="67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4.25">
      <c r="A57" s="64"/>
      <c r="B57" s="64"/>
      <c r="C57" s="67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3" ht="14.25">
      <c r="A58" s="64"/>
      <c r="B58" s="64"/>
      <c r="C58" s="67"/>
    </row>
    <row r="61" spans="1:3" ht="14.25">
      <c r="A61" s="64"/>
      <c r="B61" s="64"/>
      <c r="C61" s="67"/>
    </row>
    <row r="62" spans="1:3" ht="14.25">
      <c r="A62" s="64"/>
      <c r="B62" s="64"/>
      <c r="C62" s="67"/>
    </row>
    <row r="63" spans="1:3" ht="14.25">
      <c r="A63" s="64"/>
      <c r="B63" s="64"/>
      <c r="C63" s="67"/>
    </row>
  </sheetData>
  <sheetProtection/>
  <printOptions/>
  <pageMargins left="0.75" right="0.75" top="1" bottom="1" header="0.5" footer="0.5"/>
  <pageSetup orientation="portrait" paperSize="9"/>
  <ignoredErrors>
    <ignoredError sqref="D5:T5 D34:S3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carlos_martinez</cp:lastModifiedBy>
  <cp:lastPrinted>2008-01-16T11:15:57Z</cp:lastPrinted>
  <dcterms:created xsi:type="dcterms:W3CDTF">2008-01-10T08:16:42Z</dcterms:created>
  <dcterms:modified xsi:type="dcterms:W3CDTF">2010-10-11T14:11:52Z</dcterms:modified>
  <cp:category/>
  <cp:version/>
  <cp:contentType/>
  <cp:contentStatus/>
</cp:coreProperties>
</file>